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oups and Services\Website\Website Editors\Media Library Folder Structure\Council and Democracy\Council data\Council data\Procurement card transactions\"/>
    </mc:Choice>
  </mc:AlternateContent>
  <xr:revisionPtr revIDLastSave="0" documentId="14_{42BE4BF8-7550-4429-A1EA-9D2D859B20D1}" xr6:coauthVersionLast="47" xr6:coauthVersionMax="47" xr10:uidLastSave="{00000000-0000-0000-0000-000000000000}"/>
  <bookViews>
    <workbookView xWindow="-120" yWindow="-120" windowWidth="29040" windowHeight="15840" xr2:uid="{CF26DB6F-6174-4D2E-A3F7-57DE52DCAC42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Sheet1!$A$1:$E$87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A4" i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61" i="1"/>
  <c r="B61" i="1"/>
  <c r="C61" i="1"/>
  <c r="D61" i="1"/>
  <c r="E61" i="1"/>
  <c r="F61" i="1"/>
  <c r="A62" i="1"/>
  <c r="B62" i="1"/>
  <c r="C62" i="1"/>
  <c r="D62" i="1"/>
  <c r="E62" i="1"/>
  <c r="F62" i="1"/>
  <c r="A63" i="1"/>
  <c r="B63" i="1"/>
  <c r="C63" i="1"/>
  <c r="D63" i="1"/>
  <c r="E63" i="1"/>
  <c r="F63" i="1"/>
  <c r="A64" i="1"/>
  <c r="B64" i="1"/>
  <c r="C64" i="1"/>
  <c r="D64" i="1"/>
  <c r="E64" i="1"/>
  <c r="F64" i="1"/>
  <c r="A65" i="1"/>
  <c r="B65" i="1"/>
  <c r="C65" i="1"/>
  <c r="D65" i="1"/>
  <c r="E65" i="1"/>
  <c r="F65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9" i="1"/>
  <c r="B69" i="1"/>
  <c r="C69" i="1"/>
  <c r="D69" i="1"/>
  <c r="E69" i="1"/>
  <c r="F69" i="1"/>
  <c r="A70" i="1"/>
  <c r="B70" i="1"/>
  <c r="C70" i="1"/>
  <c r="D70" i="1"/>
  <c r="E70" i="1"/>
  <c r="F70" i="1"/>
  <c r="A71" i="1"/>
  <c r="B71" i="1"/>
  <c r="C71" i="1"/>
  <c r="D71" i="1"/>
  <c r="E71" i="1"/>
  <c r="F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A75" i="1"/>
  <c r="B75" i="1"/>
  <c r="C75" i="1"/>
  <c r="D75" i="1"/>
  <c r="E75" i="1"/>
  <c r="F75" i="1"/>
  <c r="A76" i="1"/>
  <c r="B76" i="1"/>
  <c r="C76" i="1"/>
  <c r="D76" i="1"/>
  <c r="E76" i="1"/>
  <c r="F76" i="1"/>
  <c r="A77" i="1"/>
  <c r="B77" i="1"/>
  <c r="C77" i="1"/>
  <c r="D77" i="1"/>
  <c r="E77" i="1"/>
  <c r="F77" i="1"/>
  <c r="A78" i="1"/>
  <c r="B78" i="1"/>
  <c r="C78" i="1"/>
  <c r="D78" i="1"/>
  <c r="E78" i="1"/>
  <c r="F78" i="1"/>
  <c r="A79" i="1"/>
  <c r="B79" i="1"/>
  <c r="C79" i="1"/>
  <c r="D79" i="1"/>
  <c r="E79" i="1"/>
  <c r="F79" i="1"/>
  <c r="A80" i="1"/>
  <c r="B80" i="1"/>
  <c r="C80" i="1"/>
  <c r="D80" i="1"/>
  <c r="E80" i="1"/>
  <c r="F80" i="1"/>
  <c r="A81" i="1"/>
  <c r="B81" i="1"/>
  <c r="C81" i="1"/>
  <c r="D81" i="1"/>
  <c r="E81" i="1"/>
  <c r="F81" i="1"/>
  <c r="A82" i="1"/>
  <c r="B82" i="1"/>
  <c r="C82" i="1"/>
  <c r="D82" i="1"/>
  <c r="E82" i="1"/>
  <c r="F82" i="1"/>
  <c r="A83" i="1"/>
  <c r="B83" i="1"/>
  <c r="C83" i="1"/>
  <c r="D83" i="1"/>
  <c r="E83" i="1"/>
  <c r="F83" i="1"/>
  <c r="A84" i="1"/>
  <c r="B84" i="1"/>
  <c r="C84" i="1"/>
  <c r="D84" i="1"/>
  <c r="E84" i="1"/>
  <c r="F84" i="1"/>
  <c r="A85" i="1"/>
  <c r="B85" i="1"/>
  <c r="C85" i="1"/>
  <c r="D85" i="1"/>
  <c r="E85" i="1"/>
  <c r="F85" i="1"/>
  <c r="A86" i="1"/>
  <c r="B86" i="1"/>
  <c r="C86" i="1"/>
  <c r="D86" i="1"/>
  <c r="E86" i="1"/>
  <c r="F86" i="1"/>
  <c r="A87" i="1"/>
  <c r="B87" i="1"/>
  <c r="C87" i="1"/>
  <c r="D87" i="1"/>
  <c r="E87" i="1"/>
  <c r="F87" i="1"/>
</calcChain>
</file>

<file path=xl/sharedStrings.xml><?xml version="1.0" encoding="utf-8"?>
<sst xmlns="http://schemas.openxmlformats.org/spreadsheetml/2006/main" count="8" uniqueCount="8">
  <si>
    <t>VAT not recovered</t>
  </si>
  <si>
    <t>Amount</t>
  </si>
  <si>
    <t>Category</t>
  </si>
  <si>
    <t>Summary of expenditure</t>
  </si>
  <si>
    <t>Beneficiary</t>
  </si>
  <si>
    <t>Dept</t>
  </si>
  <si>
    <t>Date of Transaction</t>
  </si>
  <si>
    <t>Procurement cards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</si>
</sst>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3" fillId="0" borderId="0" xfId="2" applyNumberFormat="1" applyAlignment="1">
      <alignment horizontal="right"/>
    </xf>
    <xf numFmtId="4" fontId="2" fillId="0" borderId="1" xfId="0" applyNumberFormat="1" applyFont="1" applyBorder="1"/>
    <xf numFmtId="165" fontId="2" fillId="0" borderId="1" xfId="2" quotePrefix="1" applyNumberFormat="1" applyFont="1" applyBorder="1" applyAlignment="1">
      <alignment horizontal="left" vertical="center"/>
    </xf>
    <xf numFmtId="0" fontId="3" fillId="0" borderId="1" xfId="2" applyBorder="1"/>
    <xf numFmtId="44" fontId="4" fillId="2" borderId="2" xfId="1" applyFont="1" applyFill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>
      <alignment horizontal="center"/>
    </xf>
    <xf numFmtId="4" fontId="2" fillId="0" borderId="4" xfId="0" applyNumberFormat="1" applyFont="1" applyBorder="1"/>
    <xf numFmtId="44" fontId="4" fillId="2" borderId="1" xfId="1" applyFont="1" applyFill="1" applyBorder="1" applyAlignment="1" applyProtection="1">
      <alignment horizontal="center" vertical="center"/>
      <protection locked="0"/>
    </xf>
    <xf numFmtId="165" fontId="2" fillId="0" borderId="5" xfId="2" quotePrefix="1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5" fillId="0" borderId="3" xfId="0" applyNumberFormat="1" applyFont="1" applyBorder="1" applyAlignment="1" applyProtection="1">
      <alignment horizontal="center"/>
      <protection locked="0"/>
    </xf>
    <xf numFmtId="14" fontId="4" fillId="0" borderId="7" xfId="0" applyNumberFormat="1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wrapText="1"/>
    </xf>
    <xf numFmtId="0" fontId="3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4" fontId="4" fillId="2" borderId="9" xfId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Normal 2" xfId="2" xr:uid="{8CD592BB-AE79-4C62-9EE5-F2971DA164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September%202022/September%202022%20-%20J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September%202022/September%202022%20Transparenc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September%202022/SEPTEMBER%2022%20-%20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September%202022/SEPTEMBER%202022%20-%20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rocurement/Transparency%20Code/Website/Transparency/April%202022%20-%20March%202023/Purchase%20card%20April%202022%20-%20March%202023/September%202022/SEPTEMBER%202022%20-%20G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Journal Form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13">
          <cell r="A13">
            <v>44804</v>
          </cell>
        </row>
        <row r="14">
          <cell r="A14">
            <v>44817</v>
          </cell>
        </row>
        <row r="15">
          <cell r="A15">
            <v>44824</v>
          </cell>
        </row>
        <row r="16">
          <cell r="A16">
            <v>44830</v>
          </cell>
        </row>
        <row r="17">
          <cell r="A17">
            <v>44831</v>
          </cell>
        </row>
        <row r="18">
          <cell r="A18">
            <v>44831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Learning &amp; Development</v>
          </cell>
          <cell r="C3" t="str">
            <v>CIPS Membership</v>
          </cell>
          <cell r="D3" t="str">
            <v>Annual Subscription for Procurement staff</v>
          </cell>
          <cell r="E3" t="str">
            <v>SUBSCRIPTIONS</v>
          </cell>
          <cell r="F3">
            <v>141</v>
          </cell>
        </row>
        <row r="4">
          <cell r="B4" t="str">
            <v>Household Waste Collection</v>
          </cell>
          <cell r="C4" t="str">
            <v>PAYPAL HEALTHAND CA</v>
          </cell>
          <cell r="D4" t="str">
            <v>COATED GLOVES</v>
          </cell>
          <cell r="E4" t="str">
            <v>CLOTHING &amp; UNIFORMS</v>
          </cell>
          <cell r="F4">
            <v>469.9</v>
          </cell>
        </row>
        <row r="5">
          <cell r="B5" t="str">
            <v>Technology Services</v>
          </cell>
          <cell r="C5" t="str">
            <v>AMZMKPLACE</v>
          </cell>
          <cell r="D5" t="str">
            <v>ERGONOMIC KEYBOARD</v>
          </cell>
          <cell r="E5" t="str">
            <v>DESKTOPS</v>
          </cell>
          <cell r="F5">
            <v>31.66</v>
          </cell>
        </row>
        <row r="6">
          <cell r="B6" t="str">
            <v>Homelessness Prevention</v>
          </cell>
          <cell r="C6" t="str">
            <v>TRAVELODGE</v>
          </cell>
          <cell r="D6" t="str">
            <v>Accommodation – Housing Options</v>
          </cell>
          <cell r="E6" t="str">
            <v>B &amp; B CHARGES</v>
          </cell>
          <cell r="F6">
            <v>209.06</v>
          </cell>
        </row>
        <row r="7">
          <cell r="B7" t="str">
            <v>Homelessness Prevention</v>
          </cell>
          <cell r="C7" t="str">
            <v>AMZMKPLACE</v>
          </cell>
          <cell r="D7" t="str">
            <v>Bedding</v>
          </cell>
          <cell r="E7" t="str">
            <v>EQUIPMENT PURCHASE</v>
          </cell>
          <cell r="F7">
            <v>227.26</v>
          </cell>
        </row>
        <row r="8">
          <cell r="B8" t="str">
            <v>Homelessness Prevention</v>
          </cell>
          <cell r="C8" t="str">
            <v>AMZMKPLACE</v>
          </cell>
          <cell r="D8" t="str">
            <v>Bedding</v>
          </cell>
          <cell r="E8" t="str">
            <v>EQUIPMENT PURCHASE</v>
          </cell>
          <cell r="F8">
            <v>29.96</v>
          </cell>
        </row>
        <row r="9">
          <cell r="B9" t="str">
            <v>Homelessness Prevention</v>
          </cell>
          <cell r="C9" t="str">
            <v>AMZMKPLACE</v>
          </cell>
          <cell r="D9" t="str">
            <v>Bedding</v>
          </cell>
          <cell r="E9" t="str">
            <v>EQUIPMENT PURCHASE</v>
          </cell>
          <cell r="F9">
            <v>50.48</v>
          </cell>
        </row>
        <row r="10">
          <cell r="B10" t="str">
            <v>Homelessness Prevention</v>
          </cell>
          <cell r="C10" t="str">
            <v>TRAVELODGE</v>
          </cell>
          <cell r="D10" t="str">
            <v>Accommodation – Housing Options</v>
          </cell>
          <cell r="E10" t="str">
            <v>B &amp; B CHARGES</v>
          </cell>
          <cell r="F10">
            <v>290.62</v>
          </cell>
        </row>
        <row r="11">
          <cell r="B11" t="str">
            <v>Homelessness Prevention</v>
          </cell>
          <cell r="C11" t="str">
            <v>TRAVELODGE</v>
          </cell>
          <cell r="D11" t="str">
            <v>Accommodation – Housing Options</v>
          </cell>
          <cell r="E11" t="str">
            <v>B &amp; B CHARGES</v>
          </cell>
          <cell r="F11">
            <v>348.26</v>
          </cell>
        </row>
        <row r="12">
          <cell r="B12" t="str">
            <v>Business Support</v>
          </cell>
          <cell r="C12" t="str">
            <v>AMZMKPLACE</v>
          </cell>
          <cell r="D12" t="str">
            <v>Batteries</v>
          </cell>
          <cell r="E12" t="str">
            <v>EQUIPMENT PURCHASE</v>
          </cell>
          <cell r="F12">
            <v>6.01</v>
          </cell>
        </row>
        <row r="13">
          <cell r="B13" t="str">
            <v>Household Waste Collection</v>
          </cell>
          <cell r="C13" t="str">
            <v>AMZMKPLACE</v>
          </cell>
          <cell r="D13" t="str">
            <v>Headphones</v>
          </cell>
          <cell r="E13" t="str">
            <v>EQUIPMENT PURCHASE</v>
          </cell>
          <cell r="F13">
            <v>11.24</v>
          </cell>
        </row>
        <row r="14">
          <cell r="B14" t="str">
            <v>Street Cleansing</v>
          </cell>
          <cell r="C14" t="str">
            <v>AMZMKPLACE</v>
          </cell>
          <cell r="D14" t="str">
            <v>6 X GRAFFITO</v>
          </cell>
          <cell r="E14" t="str">
            <v>EQUIPMENT PURCHASE</v>
          </cell>
          <cell r="F14">
            <v>64.98</v>
          </cell>
        </row>
        <row r="15">
          <cell r="B15" t="str">
            <v>Homeless Persons Unit Colburn</v>
          </cell>
          <cell r="C15" t="str">
            <v>PAYPAL NESBITS</v>
          </cell>
          <cell r="D15" t="str">
            <v>TABLE KNIFES</v>
          </cell>
          <cell r="E15" t="str">
            <v>EQUIPMENT PURCHASE</v>
          </cell>
          <cell r="F15">
            <v>20.76</v>
          </cell>
        </row>
        <row r="16">
          <cell r="B16" t="str">
            <v>Homelessness Prevention</v>
          </cell>
          <cell r="C16" t="str">
            <v>TRAVELODGE</v>
          </cell>
          <cell r="D16" t="str">
            <v>Accommodation – Housing Options</v>
          </cell>
          <cell r="E16" t="str">
            <v>B &amp; B CHARGES</v>
          </cell>
          <cell r="F16">
            <v>68.48</v>
          </cell>
        </row>
        <row r="17">
          <cell r="B17" t="str">
            <v>Homelessness Prevention</v>
          </cell>
          <cell r="C17" t="str">
            <v>TRAVELODGE</v>
          </cell>
          <cell r="D17" t="str">
            <v>Accommodation – Housing Options</v>
          </cell>
          <cell r="E17" t="str">
            <v>B &amp; B CHARGES</v>
          </cell>
          <cell r="F17">
            <v>62.53</v>
          </cell>
        </row>
        <row r="18">
          <cell r="B18" t="str">
            <v>Homelessness Prevention</v>
          </cell>
          <cell r="C18" t="str">
            <v>TRAVELODGE</v>
          </cell>
          <cell r="D18" t="str">
            <v>Accommodation – Housing Options</v>
          </cell>
          <cell r="E18" t="str">
            <v>B &amp; B CHARGES</v>
          </cell>
          <cell r="F18">
            <v>84.62</v>
          </cell>
        </row>
        <row r="19">
          <cell r="B19" t="str">
            <v>Budget Savings</v>
          </cell>
          <cell r="C19" t="str">
            <v>HOOTSUITE</v>
          </cell>
          <cell r="D19" t="str">
            <v>ANNUAL RENEWAL INVOICE</v>
          </cell>
          <cell r="E19" t="str">
            <v>WEB</v>
          </cell>
          <cell r="F19">
            <v>468</v>
          </cell>
        </row>
        <row r="20">
          <cell r="B20" t="str">
            <v>Business Support</v>
          </cell>
          <cell r="C20" t="str">
            <v>AMZMKPLACE</v>
          </cell>
          <cell r="D20" t="str">
            <v>MAKERS AND MONITOR RISER</v>
          </cell>
          <cell r="E20" t="str">
            <v>STATIONERY</v>
          </cell>
          <cell r="F20">
            <v>18.079999999999998</v>
          </cell>
        </row>
        <row r="21">
          <cell r="B21" t="str">
            <v>Homelessness Prevention</v>
          </cell>
          <cell r="C21" t="str">
            <v>PAYPAL TRAVELODGE</v>
          </cell>
          <cell r="D21" t="str">
            <v>Accommodation – Housing Options</v>
          </cell>
          <cell r="E21" t="str">
            <v>B &amp; B CHARGES</v>
          </cell>
          <cell r="F21">
            <v>1672.98</v>
          </cell>
        </row>
        <row r="22">
          <cell r="B22" t="str">
            <v>Ind Electoral Registration</v>
          </cell>
          <cell r="C22" t="str">
            <v>TRAINLINE</v>
          </cell>
          <cell r="D22" t="str">
            <v>Rail – Democratic Services staff</v>
          </cell>
          <cell r="E22" t="str">
            <v>TRAVEL - OFFICERS GENERAL</v>
          </cell>
          <cell r="F22">
            <v>117.8</v>
          </cell>
        </row>
        <row r="23">
          <cell r="B23" t="str">
            <v>Landlord Services</v>
          </cell>
          <cell r="C23" t="str">
            <v>PCOL</v>
          </cell>
          <cell r="D23" t="str">
            <v>COURT COSTS</v>
          </cell>
          <cell r="E23" t="str">
            <v>LEGAL FEES</v>
          </cell>
          <cell r="F23">
            <v>355</v>
          </cell>
        </row>
        <row r="24">
          <cell r="B24" t="str">
            <v>Homelessness Prevention</v>
          </cell>
          <cell r="C24" t="str">
            <v>PAYPAL TRAVELODGE</v>
          </cell>
          <cell r="D24" t="str">
            <v>Accommodation – Housing Options</v>
          </cell>
          <cell r="E24" t="str">
            <v>B &amp; B CHARGES</v>
          </cell>
          <cell r="F24">
            <v>281.62</v>
          </cell>
        </row>
        <row r="25">
          <cell r="B25" t="str">
            <v>Technology Services</v>
          </cell>
          <cell r="C25" t="str">
            <v>AMZMKPLACE</v>
          </cell>
          <cell r="D25" t="str">
            <v>SCREEN PROTECTOR/CHARGER</v>
          </cell>
          <cell r="E25" t="str">
            <v>CONTRACT PAYMENTS</v>
          </cell>
          <cell r="F25">
            <v>122.02</v>
          </cell>
        </row>
        <row r="26">
          <cell r="B26" t="str">
            <v>Homelessness Prevention</v>
          </cell>
          <cell r="C26" t="str">
            <v>PAYPAL TRAVELODGE</v>
          </cell>
          <cell r="D26" t="str">
            <v>Accommodation – Housing Options</v>
          </cell>
          <cell r="E26" t="str">
            <v>B &amp; B CHARGES</v>
          </cell>
          <cell r="F26">
            <v>49.66</v>
          </cell>
        </row>
        <row r="27">
          <cell r="B27" t="str">
            <v>Queens Court</v>
          </cell>
          <cell r="C27" t="str">
            <v>TIMPSON LTD</v>
          </cell>
          <cell r="D27" t="str">
            <v>KEYS FOR OAK TREE</v>
          </cell>
          <cell r="E27" t="str">
            <v>REPAIRS &amp; MAINTENANCE</v>
          </cell>
          <cell r="F27">
            <v>36</v>
          </cell>
        </row>
        <row r="28">
          <cell r="B28" t="str">
            <v>Homelessness Prevention</v>
          </cell>
          <cell r="C28" t="str">
            <v>TRAVELODGE</v>
          </cell>
          <cell r="D28" t="str">
            <v>Accommodation – Housing Options</v>
          </cell>
          <cell r="E28" t="str">
            <v>B &amp; B CHARGES</v>
          </cell>
          <cell r="F28">
            <v>74.78</v>
          </cell>
        </row>
        <row r="29">
          <cell r="B29" t="str">
            <v>Homelessness Prevention</v>
          </cell>
          <cell r="C29" t="str">
            <v>PREMIER INN</v>
          </cell>
          <cell r="D29" t="str">
            <v>Accommodation – Housing Options</v>
          </cell>
          <cell r="E29" t="str">
            <v>B &amp; B CHARGES</v>
          </cell>
          <cell r="F29">
            <v>538</v>
          </cell>
        </row>
        <row r="30">
          <cell r="B30" t="str">
            <v>Homelessness Prevention</v>
          </cell>
          <cell r="C30" t="str">
            <v>HOTELS AT BOOKING.COM</v>
          </cell>
          <cell r="D30" t="str">
            <v>Accommodation – Housing Options</v>
          </cell>
          <cell r="E30" t="str">
            <v>B &amp; B CHARGES</v>
          </cell>
          <cell r="F30">
            <v>65.41</v>
          </cell>
        </row>
        <row r="31">
          <cell r="B31" t="str">
            <v>Development Management</v>
          </cell>
          <cell r="C31" t="str">
            <v>TRAINLINE</v>
          </cell>
          <cell r="D31" t="str">
            <v>Rail – Planning staff</v>
          </cell>
          <cell r="E31" t="str">
            <v>TRAVEL - OFFICERS GENERAL</v>
          </cell>
          <cell r="F31">
            <v>58.1</v>
          </cell>
        </row>
        <row r="32">
          <cell r="B32" t="str">
            <v>Technology Services</v>
          </cell>
          <cell r="C32" t="str">
            <v>AMZMKPLACE</v>
          </cell>
          <cell r="D32" t="str">
            <v>Charger</v>
          </cell>
          <cell r="E32" t="str">
            <v>COMMUNICATIONS</v>
          </cell>
          <cell r="F32">
            <v>4.6500000000000004</v>
          </cell>
        </row>
        <row r="33">
          <cell r="B33" t="str">
            <v>Technology Services</v>
          </cell>
          <cell r="C33" t="str">
            <v>AMZMKPLACE</v>
          </cell>
          <cell r="D33" t="str">
            <v>Cable</v>
          </cell>
          <cell r="E33" t="str">
            <v>DESKTOPS</v>
          </cell>
          <cell r="F33">
            <v>83.55</v>
          </cell>
        </row>
        <row r="34">
          <cell r="B34" t="str">
            <v>Customer Services</v>
          </cell>
          <cell r="C34" t="str">
            <v>Amazon</v>
          </cell>
          <cell r="D34" t="str">
            <v>Stationery</v>
          </cell>
          <cell r="E34" t="str">
            <v>GENERAL OFFICE EXPENSES</v>
          </cell>
          <cell r="F34">
            <v>11.05</v>
          </cell>
        </row>
        <row r="35">
          <cell r="B35" t="str">
            <v>Household Waste Collection</v>
          </cell>
          <cell r="C35" t="str">
            <v>WORKWEAR EXPRESS</v>
          </cell>
          <cell r="D35" t="str">
            <v xml:space="preserve">HI VIS T SHIRT X 2 </v>
          </cell>
          <cell r="E35" t="str">
            <v>CLOTHING &amp; UNIFORMS</v>
          </cell>
          <cell r="F35">
            <v>53.7</v>
          </cell>
        </row>
        <row r="36">
          <cell r="B36" t="str">
            <v>Human Resources</v>
          </cell>
          <cell r="C36" t="str">
            <v>POST OFFICE COUNTER</v>
          </cell>
          <cell r="D36" t="str">
            <v>HR NEXT DAY</v>
          </cell>
          <cell r="E36" t="str">
            <v>POSTAGES</v>
          </cell>
          <cell r="F36">
            <v>8.9499999999999993</v>
          </cell>
        </row>
        <row r="37">
          <cell r="B37" t="str">
            <v>Technology Services</v>
          </cell>
          <cell r="C37" t="str">
            <v>MY FAX SERVICE</v>
          </cell>
          <cell r="D37" t="str">
            <v>FAX</v>
          </cell>
          <cell r="E37" t="str">
            <v>COMMUNICATIONS</v>
          </cell>
          <cell r="F37">
            <v>10</v>
          </cell>
        </row>
        <row r="38">
          <cell r="B38" t="str">
            <v>Transport</v>
          </cell>
          <cell r="C38" t="str">
            <v>AMZMKPLACE</v>
          </cell>
          <cell r="D38" t="str">
            <v>CAR POWER CONVERTER</v>
          </cell>
          <cell r="E38" t="str">
            <v>REPAIRS &amp; MAINTENANCE-VEHICLES</v>
          </cell>
          <cell r="F38">
            <v>6.98</v>
          </cell>
        </row>
        <row r="39">
          <cell r="B39" t="str">
            <v>Homelessness Prevention</v>
          </cell>
          <cell r="C39" t="str">
            <v>HOTELS AT BOOKING.COM</v>
          </cell>
          <cell r="D39" t="str">
            <v>Accommodation – Housing Options</v>
          </cell>
          <cell r="E39" t="str">
            <v>B &amp; B CHARGES</v>
          </cell>
          <cell r="F39">
            <v>45.36</v>
          </cell>
        </row>
        <row r="40">
          <cell r="B40" t="str">
            <v>Homelessness Prevention</v>
          </cell>
          <cell r="C40" t="str">
            <v>PREMIER INN</v>
          </cell>
          <cell r="D40" t="str">
            <v>Accommodation – Housing Options</v>
          </cell>
          <cell r="E40" t="str">
            <v>B &amp; B CHARGES</v>
          </cell>
          <cell r="F40">
            <v>514</v>
          </cell>
        </row>
        <row r="41">
          <cell r="B41" t="str">
            <v>Council Tax Cost Of Collection</v>
          </cell>
          <cell r="C41" t="str">
            <v>HMTCS</v>
          </cell>
          <cell r="D41" t="str">
            <v>Court Fees x 188 liability orders</v>
          </cell>
          <cell r="E41" t="str">
            <v>SUMMONS COSTS</v>
          </cell>
          <cell r="F41">
            <v>94</v>
          </cell>
        </row>
        <row r="42">
          <cell r="B42" t="str">
            <v>Homelessness Prevention</v>
          </cell>
          <cell r="C42" t="str">
            <v>TRAVELODGE</v>
          </cell>
          <cell r="D42" t="str">
            <v>Accommodation – Housing Options</v>
          </cell>
          <cell r="E42" t="str">
            <v>B &amp; B CHARGES</v>
          </cell>
          <cell r="F42">
            <v>72.91</v>
          </cell>
        </row>
        <row r="43">
          <cell r="B43" t="str">
            <v>Communications</v>
          </cell>
          <cell r="C43" t="str">
            <v>ADOBE</v>
          </cell>
          <cell r="D43" t="str">
            <v>ADOBE</v>
          </cell>
          <cell r="E43" t="str">
            <v>PHOTOGRAPHY SERVICES</v>
          </cell>
          <cell r="F43">
            <v>19.989999999999998</v>
          </cell>
        </row>
        <row r="44">
          <cell r="B44" t="str">
            <v>Homelessness Prevention</v>
          </cell>
          <cell r="C44" t="str">
            <v>TRAVELLODGE</v>
          </cell>
          <cell r="D44" t="str">
            <v>Accommodation – Housing Options</v>
          </cell>
          <cell r="E44" t="str">
            <v>B &amp; B CHARGES</v>
          </cell>
          <cell r="F44">
            <v>68.83</v>
          </cell>
        </row>
        <row r="45">
          <cell r="B45" t="str">
            <v>Homelessness Prevention</v>
          </cell>
          <cell r="C45" t="str">
            <v>HOTELS AT BOOKING.COM</v>
          </cell>
          <cell r="D45" t="str">
            <v>Accommodation – Housing Options</v>
          </cell>
          <cell r="E45" t="str">
            <v>B &amp; B CHARGES</v>
          </cell>
          <cell r="F45">
            <v>40</v>
          </cell>
        </row>
        <row r="46">
          <cell r="B46" t="str">
            <v>Homelessness Prevention</v>
          </cell>
          <cell r="C46" t="str">
            <v>PREMIER INN</v>
          </cell>
          <cell r="D46" t="str">
            <v>Accommodation – Housing Options</v>
          </cell>
          <cell r="E46" t="str">
            <v>B &amp; B CHARGES</v>
          </cell>
          <cell r="F46">
            <v>785.5</v>
          </cell>
        </row>
        <row r="47">
          <cell r="B47" t="str">
            <v>Hra Supervision &amp; Management</v>
          </cell>
          <cell r="C47" t="str">
            <v>Disclosure Barring Service</v>
          </cell>
          <cell r="D47" t="str">
            <v>DBS for Housing staff</v>
          </cell>
          <cell r="E47" t="str">
            <v>CRIMINAL RECORDS BUREAU CHARGE</v>
          </cell>
          <cell r="F47">
            <v>18</v>
          </cell>
        </row>
        <row r="48">
          <cell r="B48" t="str">
            <v>Homelessness Prevention</v>
          </cell>
          <cell r="C48" t="str">
            <v>HOTELS AT BOOKING.COM</v>
          </cell>
          <cell r="D48" t="str">
            <v>DALESMAND REFUND</v>
          </cell>
          <cell r="E48" t="str">
            <v>B &amp; B CHARGES</v>
          </cell>
          <cell r="F48">
            <v>-40</v>
          </cell>
        </row>
        <row r="49">
          <cell r="B49" t="str">
            <v>Learning &amp; Development</v>
          </cell>
          <cell r="C49" t="str">
            <v>PAYPAL RTPI</v>
          </cell>
          <cell r="D49" t="str">
            <v>Planning staff RTPI Course</v>
          </cell>
          <cell r="E49" t="str">
            <v>TECHNICAL TRAINING</v>
          </cell>
          <cell r="F49">
            <v>96</v>
          </cell>
        </row>
        <row r="50">
          <cell r="B50" t="str">
            <v>Thornborough Hall</v>
          </cell>
          <cell r="C50" t="str">
            <v>AMZMKPLACE</v>
          </cell>
          <cell r="D50" t="str">
            <v>HOOVER</v>
          </cell>
          <cell r="E50" t="str">
            <v>REPAIRS &amp; MAINTENANCE</v>
          </cell>
          <cell r="F50">
            <v>108.32</v>
          </cell>
        </row>
        <row r="51">
          <cell r="B51" t="str">
            <v>Household Waste Collection</v>
          </cell>
          <cell r="C51" t="str">
            <v>AMAZON.CO.UK</v>
          </cell>
          <cell r="D51" t="str">
            <v>FIRST AID KITS</v>
          </cell>
          <cell r="E51" t="str">
            <v>CLOTHING &amp; UNIFORMS</v>
          </cell>
          <cell r="F51">
            <v>87</v>
          </cell>
        </row>
        <row r="52">
          <cell r="B52" t="str">
            <v>Household Waste Collection</v>
          </cell>
          <cell r="C52" t="str">
            <v>WORKWEAR EXPRESS</v>
          </cell>
          <cell r="D52" t="str">
            <v>COMBAT TROUSERS</v>
          </cell>
          <cell r="E52" t="str">
            <v>CLOTHING &amp; UNIFORMS</v>
          </cell>
          <cell r="F52">
            <v>60.61</v>
          </cell>
        </row>
        <row r="53">
          <cell r="B53" t="str">
            <v>Homelessness Prevention</v>
          </cell>
          <cell r="C53" t="str">
            <v>TRAVELLODGE</v>
          </cell>
          <cell r="D53" t="str">
            <v>Accommodation – Housing Options</v>
          </cell>
          <cell r="E53" t="str">
            <v>B &amp; B CHARGES</v>
          </cell>
          <cell r="F53">
            <v>399.77</v>
          </cell>
        </row>
        <row r="54">
          <cell r="B54" t="str">
            <v>Transport</v>
          </cell>
          <cell r="C54" t="str">
            <v>Amazon</v>
          </cell>
          <cell r="D54" t="str">
            <v xml:space="preserve">5 x First Aid Kits </v>
          </cell>
          <cell r="E54" t="str">
            <v>VEHICLE CONSUMABLES</v>
          </cell>
          <cell r="F54">
            <v>43.5</v>
          </cell>
        </row>
        <row r="55">
          <cell r="B55" t="str">
            <v>Homeless Persons Unit Colburn</v>
          </cell>
          <cell r="C55" t="str">
            <v>Amazon</v>
          </cell>
          <cell r="D55" t="str">
            <v>5 x headsets &amp; leads for Housing Options</v>
          </cell>
          <cell r="E55" t="str">
            <v>EQUIPMENT PURCHASE</v>
          </cell>
          <cell r="F55">
            <v>296.06</v>
          </cell>
        </row>
        <row r="56">
          <cell r="B56" t="str">
            <v>Ind Electoral Registration</v>
          </cell>
          <cell r="C56" t="str">
            <v>POST OFFICE COUNTER</v>
          </cell>
          <cell r="D56" t="str">
            <v>SIGNED FOR MAIL</v>
          </cell>
          <cell r="E56" t="str">
            <v>POSTAGES</v>
          </cell>
          <cell r="F56">
            <v>9.0500000000000007</v>
          </cell>
        </row>
        <row r="57">
          <cell r="B57" t="str">
            <v>Homeless Persons Unit Colburn</v>
          </cell>
          <cell r="C57" t="str">
            <v>AO RETAIL</v>
          </cell>
          <cell r="D57" t="str">
            <v>UPRIGHT FREEZER GNH</v>
          </cell>
          <cell r="E57" t="str">
            <v>EQUIPMENT PURCHASE</v>
          </cell>
          <cell r="F57">
            <v>388.99</v>
          </cell>
        </row>
        <row r="58">
          <cell r="B58" t="str">
            <v>Environmental Health Section</v>
          </cell>
          <cell r="C58" t="str">
            <v>AMZMKPLACE</v>
          </cell>
          <cell r="D58" t="str">
            <v>PENS AND WIPES</v>
          </cell>
          <cell r="E58" t="str">
            <v>EQUIPMENT PURCHASE</v>
          </cell>
          <cell r="F58">
            <v>16.98</v>
          </cell>
        </row>
        <row r="59">
          <cell r="B59" t="str">
            <v>Central Stores</v>
          </cell>
          <cell r="C59" t="str">
            <v>TOOLSTATION</v>
          </cell>
          <cell r="D59" t="str">
            <v>STOCK MATERIALS</v>
          </cell>
          <cell r="E59" t="str">
            <v>PURCHASES</v>
          </cell>
          <cell r="F59">
            <v>148.97</v>
          </cell>
        </row>
        <row r="60">
          <cell r="B60" t="str">
            <v>Central Stores</v>
          </cell>
          <cell r="C60" t="str">
            <v>TOOLSTATION</v>
          </cell>
          <cell r="D60" t="str">
            <v>STOCK MATERIALS</v>
          </cell>
          <cell r="E60" t="str">
            <v>PURCHASES</v>
          </cell>
          <cell r="F60">
            <v>134.97</v>
          </cell>
        </row>
        <row r="61">
          <cell r="B61" t="str">
            <v>Central Stores</v>
          </cell>
          <cell r="C61" t="str">
            <v>TOOLSTATION</v>
          </cell>
          <cell r="D61" t="str">
            <v>STOCK MATERIALS</v>
          </cell>
          <cell r="E61" t="str">
            <v>PURCHASES</v>
          </cell>
          <cell r="F61">
            <v>91.17</v>
          </cell>
        </row>
        <row r="62">
          <cell r="B62" t="str">
            <v>Central Stores</v>
          </cell>
          <cell r="C62" t="str">
            <v>TOOLSTATION</v>
          </cell>
          <cell r="D62" t="str">
            <v>STOCK MATERIALS</v>
          </cell>
          <cell r="E62" t="str">
            <v>PURCHASES</v>
          </cell>
          <cell r="F62">
            <v>109.9</v>
          </cell>
        </row>
        <row r="63">
          <cell r="B63" t="str">
            <v>Central Stores</v>
          </cell>
          <cell r="C63" t="str">
            <v>TOOLSTATION</v>
          </cell>
          <cell r="D63" t="str">
            <v>STOCK MATERIALS</v>
          </cell>
          <cell r="E63" t="str">
            <v>PURCHASES</v>
          </cell>
          <cell r="F63">
            <v>67.25</v>
          </cell>
        </row>
        <row r="64">
          <cell r="B64" t="str">
            <v>Central Stores</v>
          </cell>
          <cell r="C64" t="str">
            <v>JACKSONS FENCING</v>
          </cell>
          <cell r="D64" t="str">
            <v>STOCK MATERIALS</v>
          </cell>
          <cell r="E64" t="str">
            <v>PURCHASES</v>
          </cell>
          <cell r="F64">
            <v>769.5</v>
          </cell>
        </row>
        <row r="65">
          <cell r="B65" t="str">
            <v>Central Stores</v>
          </cell>
          <cell r="C65" t="str">
            <v>JWL ARCHITECTURAL</v>
          </cell>
          <cell r="D65" t="str">
            <v>STOCK MATERIALS</v>
          </cell>
          <cell r="E65" t="str">
            <v>PURCHASES</v>
          </cell>
          <cell r="F65">
            <v>181.52</v>
          </cell>
        </row>
        <row r="66">
          <cell r="B66" t="str">
            <v>Building Maintenance</v>
          </cell>
          <cell r="C66" t="str">
            <v>AMAZON.CO.UK</v>
          </cell>
          <cell r="D66" t="str">
            <v>BM SUNDRIES</v>
          </cell>
          <cell r="E66" t="str">
            <v>EQUIPMENT PURCHASE</v>
          </cell>
          <cell r="F66">
            <v>8.68</v>
          </cell>
        </row>
        <row r="67">
          <cell r="B67" t="str">
            <v>Building Maintenance</v>
          </cell>
          <cell r="C67" t="str">
            <v>AMAZON.CO.UK</v>
          </cell>
          <cell r="D67" t="str">
            <v>BM SUNDRIES</v>
          </cell>
          <cell r="E67" t="str">
            <v>EQUIPMENT PURCHASE</v>
          </cell>
          <cell r="F67">
            <v>12.91</v>
          </cell>
        </row>
        <row r="68">
          <cell r="B68" t="str">
            <v>Building Maintenance</v>
          </cell>
          <cell r="C68" t="str">
            <v>AMAZON.CO.UK</v>
          </cell>
          <cell r="D68" t="str">
            <v>BM SUNDRIES</v>
          </cell>
          <cell r="E68" t="str">
            <v>EQUIPMENT PURCHASE</v>
          </cell>
          <cell r="F68">
            <v>7.42</v>
          </cell>
        </row>
        <row r="69">
          <cell r="B69" t="str">
            <v>Building Maintenance</v>
          </cell>
          <cell r="C69" t="str">
            <v>AMAZON.CO.UK</v>
          </cell>
          <cell r="D69" t="str">
            <v>BM SUNDRIES</v>
          </cell>
          <cell r="E69" t="str">
            <v>EQUIPMENT PURCHASE</v>
          </cell>
          <cell r="F69">
            <v>35.75</v>
          </cell>
        </row>
        <row r="70">
          <cell r="B70" t="str">
            <v>Central Stores</v>
          </cell>
          <cell r="C70" t="str">
            <v>AMAZON.CO.UK</v>
          </cell>
          <cell r="D70" t="str">
            <v>STOCK MATERIALS</v>
          </cell>
          <cell r="E70" t="str">
            <v>PURCHASES</v>
          </cell>
          <cell r="F70">
            <v>207.9</v>
          </cell>
        </row>
        <row r="71">
          <cell r="B71" t="str">
            <v>Central Stores</v>
          </cell>
          <cell r="C71" t="str">
            <v>AMAZON.CO.UK</v>
          </cell>
          <cell r="D71" t="str">
            <v>DTJ MATERIALS</v>
          </cell>
          <cell r="E71" t="str">
            <v>PURCHASES</v>
          </cell>
          <cell r="F71">
            <v>52.49</v>
          </cell>
        </row>
        <row r="72">
          <cell r="B72" t="str">
            <v>Central Stores</v>
          </cell>
          <cell r="C72" t="str">
            <v>AMAZON.CO.UK</v>
          </cell>
          <cell r="D72" t="str">
            <v>STOCK MATERIALS</v>
          </cell>
          <cell r="E72" t="str">
            <v>PURCHASES</v>
          </cell>
          <cell r="F72">
            <v>55</v>
          </cell>
        </row>
        <row r="73">
          <cell r="B73" t="str">
            <v>Central Stores</v>
          </cell>
          <cell r="C73" t="str">
            <v>AMAZON.CO.UK</v>
          </cell>
          <cell r="D73" t="str">
            <v>DTJ MATERIALS</v>
          </cell>
          <cell r="E73" t="str">
            <v>PURCHASES</v>
          </cell>
          <cell r="F73">
            <v>22.47</v>
          </cell>
        </row>
        <row r="74">
          <cell r="B74" t="str">
            <v>Central Stores</v>
          </cell>
          <cell r="C74" t="str">
            <v>RITHERDON</v>
          </cell>
          <cell r="D74" t="str">
            <v>DTJ MATERIALS</v>
          </cell>
          <cell r="E74" t="str">
            <v>PURCHASES</v>
          </cell>
          <cell r="F74">
            <v>20.56</v>
          </cell>
        </row>
        <row r="75">
          <cell r="B75" t="str">
            <v>Central Stores</v>
          </cell>
          <cell r="C75" t="str">
            <v>DG PARTS &amp; REPAIRS</v>
          </cell>
          <cell r="D75" t="str">
            <v>DTJ MATERIALS</v>
          </cell>
          <cell r="E75" t="str">
            <v>PURCHASES</v>
          </cell>
          <cell r="F75">
            <v>83.63</v>
          </cell>
        </row>
        <row r="76">
          <cell r="B76" t="str">
            <v>Central Stores</v>
          </cell>
          <cell r="C76" t="str">
            <v>GUTTER SUPPLIES</v>
          </cell>
          <cell r="D76" t="str">
            <v>STOCK MATERIALS</v>
          </cell>
          <cell r="E76" t="str">
            <v>PURCHASES</v>
          </cell>
          <cell r="F76">
            <v>150.30000000000001</v>
          </cell>
        </row>
        <row r="77">
          <cell r="B77" t="str">
            <v>Central Stores</v>
          </cell>
          <cell r="C77" t="str">
            <v>UPVC SPARES4REPAIRS</v>
          </cell>
          <cell r="D77" t="str">
            <v>DTJ MATERIALS</v>
          </cell>
          <cell r="E77" t="str">
            <v>PURCHASES</v>
          </cell>
          <cell r="F77">
            <v>25.5</v>
          </cell>
        </row>
        <row r="78">
          <cell r="B78" t="str">
            <v>Central Stores</v>
          </cell>
          <cell r="C78" t="str">
            <v>METERBOXES.CO.UK</v>
          </cell>
          <cell r="D78" t="str">
            <v>DTJ MATERIALS</v>
          </cell>
          <cell r="E78" t="str">
            <v>PURCHASES</v>
          </cell>
          <cell r="F78">
            <v>55.6</v>
          </cell>
        </row>
        <row r="79">
          <cell r="B79" t="str">
            <v>Central Stores</v>
          </cell>
          <cell r="C79" t="str">
            <v>BES</v>
          </cell>
          <cell r="D79" t="str">
            <v>STOCK MATERIALS</v>
          </cell>
          <cell r="E79" t="str">
            <v>PURCHASES</v>
          </cell>
          <cell r="F79">
            <v>54.6</v>
          </cell>
        </row>
        <row r="80">
          <cell r="B80" t="str">
            <v>Central Stores</v>
          </cell>
          <cell r="C80" t="str">
            <v>BES</v>
          </cell>
          <cell r="D80" t="str">
            <v>DTJ MATERIALS</v>
          </cell>
          <cell r="E80" t="str">
            <v>PURCHASES</v>
          </cell>
          <cell r="F80">
            <v>52.13</v>
          </cell>
        </row>
        <row r="81">
          <cell r="B81" t="str">
            <v>Central Stores</v>
          </cell>
          <cell r="C81" t="str">
            <v>SCREWFIX</v>
          </cell>
          <cell r="D81" t="str">
            <v>DTJ MATERIALS</v>
          </cell>
          <cell r="E81" t="str">
            <v>PURCHASES</v>
          </cell>
          <cell r="F81">
            <v>132.49</v>
          </cell>
        </row>
        <row r="82">
          <cell r="B82" t="str">
            <v>Central Stores</v>
          </cell>
          <cell r="C82" t="str">
            <v>SCREWFIX</v>
          </cell>
          <cell r="D82" t="str">
            <v>STOCK MATERIALS</v>
          </cell>
          <cell r="E82" t="str">
            <v>PURCHASES</v>
          </cell>
          <cell r="F82">
            <v>110.29</v>
          </cell>
        </row>
        <row r="83">
          <cell r="B83" t="str">
            <v>Central Stores</v>
          </cell>
          <cell r="C83" t="str">
            <v>SCREWFIX</v>
          </cell>
          <cell r="D83" t="str">
            <v>DTJ MATERIALS</v>
          </cell>
          <cell r="E83" t="str">
            <v>PURCHASES</v>
          </cell>
          <cell r="F83">
            <v>132.49</v>
          </cell>
        </row>
        <row r="84">
          <cell r="B84" t="str">
            <v>Central Stores</v>
          </cell>
          <cell r="C84" t="str">
            <v>SCREWFIX</v>
          </cell>
          <cell r="D84" t="str">
            <v>DTJ MATERIALS</v>
          </cell>
          <cell r="E84" t="str">
            <v>PURCHASES</v>
          </cell>
          <cell r="F84">
            <v>11.29</v>
          </cell>
        </row>
        <row r="85">
          <cell r="B85" t="str">
            <v>Central Stores</v>
          </cell>
          <cell r="C85" t="str">
            <v>SCREWFIX</v>
          </cell>
          <cell r="D85" t="str">
            <v>DTJ MATERIALS</v>
          </cell>
          <cell r="E85" t="str">
            <v>PURCHASES</v>
          </cell>
          <cell r="F85">
            <v>83.32</v>
          </cell>
        </row>
        <row r="86">
          <cell r="B86" t="str">
            <v>Central Stores</v>
          </cell>
          <cell r="C86" t="str">
            <v>SCREWFIX</v>
          </cell>
          <cell r="D86" t="str">
            <v>DTJ MATERIALS</v>
          </cell>
          <cell r="E86" t="str">
            <v>PURCHASES</v>
          </cell>
          <cell r="F86">
            <v>9.15</v>
          </cell>
        </row>
        <row r="87">
          <cell r="B87" t="str">
            <v>Central Stores</v>
          </cell>
          <cell r="C87" t="str">
            <v>SCREWFIX</v>
          </cell>
          <cell r="D87" t="str">
            <v>DTJ MATERIALS</v>
          </cell>
          <cell r="E87" t="str">
            <v>PURCHASES</v>
          </cell>
          <cell r="F87">
            <v>133.32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Journal Form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13">
          <cell r="A13">
            <v>44805</v>
          </cell>
        </row>
        <row r="14">
          <cell r="A14">
            <v>44806</v>
          </cell>
        </row>
        <row r="15">
          <cell r="A15">
            <v>44806</v>
          </cell>
        </row>
        <row r="16">
          <cell r="A16">
            <v>44809</v>
          </cell>
        </row>
        <row r="17">
          <cell r="A17">
            <v>44809</v>
          </cell>
        </row>
        <row r="18">
          <cell r="A18">
            <v>44809</v>
          </cell>
        </row>
        <row r="19">
          <cell r="A19">
            <v>44810</v>
          </cell>
        </row>
        <row r="20">
          <cell r="A20">
            <v>44811</v>
          </cell>
        </row>
        <row r="21">
          <cell r="A21">
            <v>44809</v>
          </cell>
        </row>
        <row r="22">
          <cell r="A22">
            <v>44810</v>
          </cell>
        </row>
        <row r="23">
          <cell r="A23">
            <v>44810</v>
          </cell>
        </row>
        <row r="24">
          <cell r="A24">
            <v>44810</v>
          </cell>
        </row>
        <row r="25">
          <cell r="A25">
            <v>44810</v>
          </cell>
        </row>
        <row r="26">
          <cell r="A26">
            <v>44810</v>
          </cell>
        </row>
        <row r="27">
          <cell r="A27">
            <v>44811</v>
          </cell>
        </row>
        <row r="28">
          <cell r="A28">
            <v>44811</v>
          </cell>
        </row>
        <row r="29">
          <cell r="A29">
            <v>44812</v>
          </cell>
        </row>
        <row r="30">
          <cell r="A30">
            <v>44812</v>
          </cell>
        </row>
        <row r="31">
          <cell r="A31">
            <v>44812</v>
          </cell>
        </row>
        <row r="32">
          <cell r="A32">
            <v>44813</v>
          </cell>
        </row>
        <row r="33">
          <cell r="A33">
            <v>44813</v>
          </cell>
        </row>
        <row r="34">
          <cell r="A34">
            <v>44813</v>
          </cell>
        </row>
        <row r="35">
          <cell r="A35">
            <v>44813</v>
          </cell>
        </row>
        <row r="36">
          <cell r="A36">
            <v>44816</v>
          </cell>
        </row>
        <row r="37">
          <cell r="A37">
            <v>44817</v>
          </cell>
        </row>
        <row r="38">
          <cell r="A38">
            <v>44817</v>
          </cell>
        </row>
        <row r="39">
          <cell r="A39">
            <v>44817</v>
          </cell>
        </row>
        <row r="40">
          <cell r="A40">
            <v>44817</v>
          </cell>
        </row>
        <row r="41">
          <cell r="A41">
            <v>44817</v>
          </cell>
        </row>
        <row r="42">
          <cell r="A42">
            <v>44819</v>
          </cell>
        </row>
        <row r="43">
          <cell r="A43">
            <v>44820</v>
          </cell>
        </row>
        <row r="44">
          <cell r="A44">
            <v>44822</v>
          </cell>
        </row>
        <row r="45">
          <cell r="A45">
            <v>44822</v>
          </cell>
        </row>
        <row r="46">
          <cell r="A46">
            <v>44824</v>
          </cell>
        </row>
        <row r="47">
          <cell r="A47">
            <v>44824</v>
          </cell>
        </row>
        <row r="48">
          <cell r="A48">
            <v>44825</v>
          </cell>
        </row>
        <row r="49">
          <cell r="A49">
            <v>44825</v>
          </cell>
        </row>
        <row r="50">
          <cell r="A50">
            <v>44830</v>
          </cell>
        </row>
        <row r="51">
          <cell r="A51">
            <v>44830</v>
          </cell>
        </row>
        <row r="52">
          <cell r="A52">
            <v>44830</v>
          </cell>
        </row>
        <row r="53">
          <cell r="A53">
            <v>44831</v>
          </cell>
        </row>
        <row r="54">
          <cell r="A54">
            <v>44831</v>
          </cell>
        </row>
        <row r="55">
          <cell r="A55">
            <v>44831</v>
          </cell>
        </row>
        <row r="56">
          <cell r="A56">
            <v>44831</v>
          </cell>
        </row>
        <row r="57">
          <cell r="A57">
            <v>44831</v>
          </cell>
        </row>
        <row r="58">
          <cell r="A58">
            <v>44831</v>
          </cell>
        </row>
        <row r="59">
          <cell r="A59">
            <v>44832</v>
          </cell>
        </row>
        <row r="60">
          <cell r="A60">
            <v>44833</v>
          </cell>
        </row>
        <row r="61">
          <cell r="A61">
            <v>44833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13">
          <cell r="A13">
            <v>44812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Order Log"/>
      <sheetName val="Journal Form"/>
      <sheetName val="Supplier List"/>
      <sheetName val="Lookup"/>
      <sheetName val="Account Lookup"/>
      <sheetName val="Cardholder lookup"/>
      <sheetName val="Code vlookup"/>
    </sheetNames>
    <sheetDataSet>
      <sheetData sheetId="0"/>
      <sheetData sheetId="1">
        <row r="19">
          <cell r="A19">
            <v>44834</v>
          </cell>
        </row>
        <row r="20">
          <cell r="A20">
            <v>44834</v>
          </cell>
        </row>
        <row r="21">
          <cell r="A21">
            <v>44834</v>
          </cell>
        </row>
        <row r="22">
          <cell r="A22">
            <v>44834</v>
          </cell>
        </row>
        <row r="23">
          <cell r="A23">
            <v>44834</v>
          </cell>
        </row>
        <row r="24">
          <cell r="A24">
            <v>44834</v>
          </cell>
        </row>
        <row r="25">
          <cell r="A25">
            <v>44834</v>
          </cell>
        </row>
        <row r="26">
          <cell r="A26">
            <v>44834</v>
          </cell>
        </row>
        <row r="27">
          <cell r="A27">
            <v>44834</v>
          </cell>
        </row>
        <row r="28">
          <cell r="A28">
            <v>44834</v>
          </cell>
        </row>
        <row r="29">
          <cell r="A29">
            <v>44834</v>
          </cell>
        </row>
        <row r="30">
          <cell r="A30">
            <v>44834</v>
          </cell>
        </row>
        <row r="31">
          <cell r="A31">
            <v>44834</v>
          </cell>
        </row>
        <row r="32">
          <cell r="A32">
            <v>44834</v>
          </cell>
        </row>
        <row r="33">
          <cell r="A33">
            <v>44834</v>
          </cell>
        </row>
        <row r="34">
          <cell r="A34">
            <v>44834</v>
          </cell>
        </row>
        <row r="35">
          <cell r="A35">
            <v>44834</v>
          </cell>
        </row>
        <row r="36">
          <cell r="A36">
            <v>44834</v>
          </cell>
        </row>
        <row r="37">
          <cell r="A37">
            <v>44834</v>
          </cell>
        </row>
        <row r="38">
          <cell r="A38">
            <v>44834</v>
          </cell>
        </row>
        <row r="39">
          <cell r="A39">
            <v>44834</v>
          </cell>
        </row>
        <row r="40">
          <cell r="A40">
            <v>44834</v>
          </cell>
        </row>
        <row r="41">
          <cell r="A41">
            <v>44834</v>
          </cell>
        </row>
        <row r="42">
          <cell r="A42">
            <v>44834</v>
          </cell>
        </row>
        <row r="43">
          <cell r="A43">
            <v>44834</v>
          </cell>
        </row>
        <row r="44">
          <cell r="A44">
            <v>44834</v>
          </cell>
        </row>
        <row r="45">
          <cell r="A45">
            <v>44834</v>
          </cell>
        </row>
        <row r="46">
          <cell r="A46">
            <v>44834</v>
          </cell>
        </row>
        <row r="47">
          <cell r="A47">
            <v>44834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EFBA-BD53-4C2A-A78F-BD20B660C751}">
  <sheetPr>
    <pageSetUpPr fitToPage="1"/>
  </sheetPr>
  <dimension ref="A1:G258"/>
  <sheetViews>
    <sheetView tabSelected="1" workbookViewId="0">
      <selection activeCell="I15" sqref="I15"/>
    </sheetView>
  </sheetViews>
  <sheetFormatPr defaultColWidth="9.140625" defaultRowHeight="12.75" x14ac:dyDescent="0.2"/>
  <cols>
    <col min="1" max="1" width="11.85546875" style="4" customWidth="1"/>
    <col min="2" max="2" width="32.7109375" style="3" bestFit="1" customWidth="1"/>
    <col min="3" max="3" width="30.7109375" style="1" bestFit="1" customWidth="1"/>
    <col min="4" max="4" width="42.5703125" style="1" bestFit="1" customWidth="1"/>
    <col min="5" max="5" width="34.28515625" style="1" bestFit="1" customWidth="1"/>
    <col min="6" max="6" width="11.28515625" style="2" bestFit="1" customWidth="1"/>
    <col min="7" max="7" width="14.28515625" style="1" customWidth="1"/>
    <col min="8" max="16384" width="9.140625" style="1"/>
  </cols>
  <sheetData>
    <row r="1" spans="1:7" s="26" customFormat="1" x14ac:dyDescent="0.2">
      <c r="A1" s="31" t="s">
        <v>7</v>
      </c>
      <c r="B1" s="29"/>
      <c r="C1" s="27"/>
      <c r="D1" s="27"/>
      <c r="E1" s="27"/>
      <c r="F1" s="27"/>
      <c r="G1" s="28"/>
    </row>
    <row r="2" spans="1:7" s="20" customFormat="1" ht="34.5" customHeight="1" thickBot="1" x14ac:dyDescent="0.25">
      <c r="A2" s="25" t="s">
        <v>6</v>
      </c>
      <c r="B2" s="24" t="s">
        <v>5</v>
      </c>
      <c r="C2" s="23" t="s">
        <v>4</v>
      </c>
      <c r="D2" s="23" t="s">
        <v>3</v>
      </c>
      <c r="E2" s="23" t="s">
        <v>2</v>
      </c>
      <c r="F2" s="22" t="s">
        <v>1</v>
      </c>
      <c r="G2" s="21" t="s">
        <v>0</v>
      </c>
    </row>
    <row r="3" spans="1:7" ht="14.25" x14ac:dyDescent="0.2">
      <c r="A3" s="17">
        <f>'[1]Order Log'!A13</f>
        <v>44804</v>
      </c>
      <c r="B3" s="7" t="str">
        <f>PROPER([2]Sheet1!B3)</f>
        <v>Learning &amp; Development</v>
      </c>
      <c r="C3" s="8" t="str">
        <f>PROPER([2]Sheet1!C3)</f>
        <v>Cips Membership</v>
      </c>
      <c r="D3" s="8" t="str">
        <f>PROPER([2]Sheet1!D3)</f>
        <v>Annual Subscription For Procurement Staff</v>
      </c>
      <c r="E3" s="13" t="str">
        <f>PROPER([2]Sheet1!E3)</f>
        <v>Subscriptions</v>
      </c>
      <c r="F3" s="12">
        <f>[2]Sheet1!F3</f>
        <v>141</v>
      </c>
      <c r="G3" s="19"/>
    </row>
    <row r="4" spans="1:7" ht="14.25" x14ac:dyDescent="0.2">
      <c r="A4" s="10">
        <f>'[3]Order Log'!A13</f>
        <v>44805</v>
      </c>
      <c r="B4" s="7" t="str">
        <f>PROPER([2]Sheet1!B4)</f>
        <v>Household Waste Collection</v>
      </c>
      <c r="C4" s="8" t="str">
        <f>PROPER([2]Sheet1!C4)</f>
        <v>Paypal Healthand Ca</v>
      </c>
      <c r="D4" s="8" t="str">
        <f>PROPER([2]Sheet1!D4)</f>
        <v>Coated Gloves</v>
      </c>
      <c r="E4" s="13" t="str">
        <f>PROPER([2]Sheet1!E4)</f>
        <v>Clothing &amp; Uniforms</v>
      </c>
      <c r="F4" s="12">
        <f>[2]Sheet1!F4</f>
        <v>469.9</v>
      </c>
      <c r="G4" s="19"/>
    </row>
    <row r="5" spans="1:7" ht="14.25" x14ac:dyDescent="0.2">
      <c r="A5" s="10">
        <f>'[3]Order Log'!A14</f>
        <v>44806</v>
      </c>
      <c r="B5" s="7" t="str">
        <f>PROPER([2]Sheet1!B5)</f>
        <v>Technology Services</v>
      </c>
      <c r="C5" s="8" t="str">
        <f>PROPER([2]Sheet1!C5)</f>
        <v>Amzmkplace</v>
      </c>
      <c r="D5" s="8" t="str">
        <f>PROPER([2]Sheet1!D5)</f>
        <v>Ergonomic Keyboard</v>
      </c>
      <c r="E5" s="13" t="str">
        <f>PROPER([2]Sheet1!E5)</f>
        <v>Desktops</v>
      </c>
      <c r="F5" s="12">
        <f>[2]Sheet1!F5</f>
        <v>31.66</v>
      </c>
      <c r="G5" s="11"/>
    </row>
    <row r="6" spans="1:7" ht="14.25" x14ac:dyDescent="0.2">
      <c r="A6" s="10">
        <f>'[3]Order Log'!A15</f>
        <v>44806</v>
      </c>
      <c r="B6" s="7" t="str">
        <f>PROPER([2]Sheet1!B6)</f>
        <v>Homelessness Prevention</v>
      </c>
      <c r="C6" s="8" t="str">
        <f>PROPER([2]Sheet1!C6)</f>
        <v>Travelodge</v>
      </c>
      <c r="D6" s="8" t="str">
        <f>PROPER([2]Sheet1!D6)</f>
        <v>Accommodation – Housing Options</v>
      </c>
      <c r="E6" s="13" t="str">
        <f>PROPER([2]Sheet1!E6)</f>
        <v>B &amp; B Charges</v>
      </c>
      <c r="F6" s="12">
        <f>[2]Sheet1!F6</f>
        <v>209.06</v>
      </c>
      <c r="G6" s="11"/>
    </row>
    <row r="7" spans="1:7" ht="14.25" x14ac:dyDescent="0.2">
      <c r="A7" s="10">
        <f>'[3]Order Log'!A16</f>
        <v>44809</v>
      </c>
      <c r="B7" s="7" t="str">
        <f>PROPER([2]Sheet1!B7)</f>
        <v>Homelessness Prevention</v>
      </c>
      <c r="C7" s="8" t="str">
        <f>PROPER([2]Sheet1!C7)</f>
        <v>Amzmkplace</v>
      </c>
      <c r="D7" s="8" t="str">
        <f>PROPER([2]Sheet1!D7)</f>
        <v>Bedding</v>
      </c>
      <c r="E7" s="13" t="str">
        <f>PROPER([2]Sheet1!E7)</f>
        <v>Equipment Purchase</v>
      </c>
      <c r="F7" s="12">
        <f>[2]Sheet1!F7</f>
        <v>227.26</v>
      </c>
      <c r="G7" s="11"/>
    </row>
    <row r="8" spans="1:7" ht="14.25" x14ac:dyDescent="0.2">
      <c r="A8" s="10">
        <f>'[3]Order Log'!A17</f>
        <v>44809</v>
      </c>
      <c r="B8" s="7" t="str">
        <f>PROPER([2]Sheet1!B8)</f>
        <v>Homelessness Prevention</v>
      </c>
      <c r="C8" s="8" t="str">
        <f>PROPER([2]Sheet1!C8)</f>
        <v>Amzmkplace</v>
      </c>
      <c r="D8" s="8" t="str">
        <f>PROPER([2]Sheet1!D8)</f>
        <v>Bedding</v>
      </c>
      <c r="E8" s="13" t="str">
        <f>PROPER([2]Sheet1!E8)</f>
        <v>Equipment Purchase</v>
      </c>
      <c r="F8" s="12">
        <f>[2]Sheet1!F8</f>
        <v>29.96</v>
      </c>
      <c r="G8" s="11"/>
    </row>
    <row r="9" spans="1:7" ht="14.25" x14ac:dyDescent="0.2">
      <c r="A9" s="10">
        <f>'[3]Order Log'!A18</f>
        <v>44809</v>
      </c>
      <c r="B9" s="7" t="str">
        <f>PROPER([2]Sheet1!B9)</f>
        <v>Homelessness Prevention</v>
      </c>
      <c r="C9" s="8" t="str">
        <f>PROPER([2]Sheet1!C9)</f>
        <v>Amzmkplace</v>
      </c>
      <c r="D9" s="8" t="str">
        <f>PROPER([2]Sheet1!D9)</f>
        <v>Bedding</v>
      </c>
      <c r="E9" s="13" t="str">
        <f>PROPER([2]Sheet1!E9)</f>
        <v>Equipment Purchase</v>
      </c>
      <c r="F9" s="12">
        <f>[2]Sheet1!F9</f>
        <v>50.48</v>
      </c>
      <c r="G9" s="11"/>
    </row>
    <row r="10" spans="1:7" ht="14.25" x14ac:dyDescent="0.2">
      <c r="A10" s="10">
        <f>'[3]Order Log'!A21</f>
        <v>44809</v>
      </c>
      <c r="B10" s="7" t="str">
        <f>PROPER([2]Sheet1!B10)</f>
        <v>Homelessness Prevention</v>
      </c>
      <c r="C10" s="8" t="str">
        <f>PROPER([2]Sheet1!C10)</f>
        <v>Travelodge</v>
      </c>
      <c r="D10" s="8" t="str">
        <f>PROPER([2]Sheet1!D10)</f>
        <v>Accommodation – Housing Options</v>
      </c>
      <c r="E10" s="13" t="str">
        <f>PROPER([2]Sheet1!E10)</f>
        <v>B &amp; B Charges</v>
      </c>
      <c r="F10" s="12">
        <f>[2]Sheet1!F10</f>
        <v>290.62</v>
      </c>
      <c r="G10" s="11"/>
    </row>
    <row r="11" spans="1:7" ht="14.25" x14ac:dyDescent="0.2">
      <c r="A11" s="10">
        <f>'[3]Order Log'!A19</f>
        <v>44810</v>
      </c>
      <c r="B11" s="7" t="str">
        <f>PROPER([2]Sheet1!B11)</f>
        <v>Homelessness Prevention</v>
      </c>
      <c r="C11" s="8" t="str">
        <f>PROPER([2]Sheet1!C11)</f>
        <v>Travelodge</v>
      </c>
      <c r="D11" s="8" t="str">
        <f>PROPER([2]Sheet1!D11)</f>
        <v>Accommodation – Housing Options</v>
      </c>
      <c r="E11" s="13" t="str">
        <f>PROPER([2]Sheet1!E11)</f>
        <v>B &amp; B Charges</v>
      </c>
      <c r="F11" s="12">
        <f>[2]Sheet1!F11</f>
        <v>348.26</v>
      </c>
      <c r="G11" s="18"/>
    </row>
    <row r="12" spans="1:7" ht="14.25" x14ac:dyDescent="0.2">
      <c r="A12" s="10">
        <f>'[3]Order Log'!A22</f>
        <v>44810</v>
      </c>
      <c r="B12" s="7" t="str">
        <f>PROPER([2]Sheet1!B12)</f>
        <v>Business Support</v>
      </c>
      <c r="C12" s="8" t="str">
        <f>PROPER([2]Sheet1!C12)</f>
        <v>Amzmkplace</v>
      </c>
      <c r="D12" s="8" t="str">
        <f>PROPER([2]Sheet1!D12)</f>
        <v>Batteries</v>
      </c>
      <c r="E12" s="13" t="str">
        <f>PROPER([2]Sheet1!E12)</f>
        <v>Equipment Purchase</v>
      </c>
      <c r="F12" s="12">
        <f>[2]Sheet1!F12</f>
        <v>6.01</v>
      </c>
      <c r="G12" s="18"/>
    </row>
    <row r="13" spans="1:7" ht="14.25" x14ac:dyDescent="0.2">
      <c r="A13" s="10">
        <f>'[3]Order Log'!A23</f>
        <v>44810</v>
      </c>
      <c r="B13" s="7" t="str">
        <f>PROPER([2]Sheet1!B13)</f>
        <v>Household Waste Collection</v>
      </c>
      <c r="C13" s="8" t="str">
        <f>PROPER([2]Sheet1!C13)</f>
        <v>Amzmkplace</v>
      </c>
      <c r="D13" s="8" t="str">
        <f>PROPER([2]Sheet1!D13)</f>
        <v>Headphones</v>
      </c>
      <c r="E13" s="13" t="str">
        <f>PROPER([2]Sheet1!E13)</f>
        <v>Equipment Purchase</v>
      </c>
      <c r="F13" s="12">
        <f>[2]Sheet1!F13</f>
        <v>11.24</v>
      </c>
      <c r="G13" s="18"/>
    </row>
    <row r="14" spans="1:7" ht="14.25" x14ac:dyDescent="0.2">
      <c r="A14" s="10">
        <f>'[3]Order Log'!A24</f>
        <v>44810</v>
      </c>
      <c r="B14" s="7" t="str">
        <f>PROPER([2]Sheet1!B14)</f>
        <v>Street Cleansing</v>
      </c>
      <c r="C14" s="8" t="str">
        <f>PROPER([2]Sheet1!C14)</f>
        <v>Amzmkplace</v>
      </c>
      <c r="D14" s="8" t="str">
        <f>PROPER([2]Sheet1!D14)</f>
        <v>6 X Graffito</v>
      </c>
      <c r="E14" s="13" t="str">
        <f>PROPER([2]Sheet1!E14)</f>
        <v>Equipment Purchase</v>
      </c>
      <c r="F14" s="12">
        <f>[2]Sheet1!F14</f>
        <v>64.98</v>
      </c>
      <c r="G14" s="18"/>
    </row>
    <row r="15" spans="1:7" ht="14.25" x14ac:dyDescent="0.2">
      <c r="A15" s="10">
        <f>'[3]Order Log'!A25</f>
        <v>44810</v>
      </c>
      <c r="B15" s="7" t="str">
        <f>PROPER([2]Sheet1!B15)</f>
        <v>Homeless Persons Unit Colburn</v>
      </c>
      <c r="C15" s="8" t="str">
        <f>PROPER([2]Sheet1!C15)</f>
        <v>Paypal Nesbits</v>
      </c>
      <c r="D15" s="8" t="str">
        <f>PROPER([2]Sheet1!D15)</f>
        <v>Table Knifes</v>
      </c>
      <c r="E15" s="13" t="str">
        <f>PROPER([2]Sheet1!E15)</f>
        <v>Equipment Purchase</v>
      </c>
      <c r="F15" s="12">
        <f>[2]Sheet1!F15</f>
        <v>20.76</v>
      </c>
      <c r="G15" s="11"/>
    </row>
    <row r="16" spans="1:7" ht="14.25" x14ac:dyDescent="0.2">
      <c r="A16" s="10">
        <f>'[3]Order Log'!A26</f>
        <v>44810</v>
      </c>
      <c r="B16" s="7" t="str">
        <f>PROPER([2]Sheet1!B16)</f>
        <v>Homelessness Prevention</v>
      </c>
      <c r="C16" s="8" t="str">
        <f>PROPER([2]Sheet1!C16)</f>
        <v>Travelodge</v>
      </c>
      <c r="D16" s="8" t="str">
        <f>PROPER([2]Sheet1!D16)</f>
        <v>Accommodation – Housing Options</v>
      </c>
      <c r="E16" s="13" t="str">
        <f>PROPER([2]Sheet1!E16)</f>
        <v>B &amp; B Charges</v>
      </c>
      <c r="F16" s="12">
        <f>[2]Sheet1!F16</f>
        <v>68.48</v>
      </c>
      <c r="G16" s="11"/>
    </row>
    <row r="17" spans="1:7" ht="14.25" x14ac:dyDescent="0.2">
      <c r="A17" s="10">
        <f>'[3]Order Log'!A20</f>
        <v>44811</v>
      </c>
      <c r="B17" s="7" t="str">
        <f>PROPER([2]Sheet1!B17)</f>
        <v>Homelessness Prevention</v>
      </c>
      <c r="C17" s="8" t="str">
        <f>PROPER([2]Sheet1!C17)</f>
        <v>Travelodge</v>
      </c>
      <c r="D17" s="8" t="str">
        <f>PROPER([2]Sheet1!D17)</f>
        <v>Accommodation – Housing Options</v>
      </c>
      <c r="E17" s="13" t="str">
        <f>PROPER([2]Sheet1!E17)</f>
        <v>B &amp; B Charges</v>
      </c>
      <c r="F17" s="12">
        <f>[2]Sheet1!F17</f>
        <v>62.53</v>
      </c>
      <c r="G17" s="11"/>
    </row>
    <row r="18" spans="1:7" ht="15" thickBot="1" x14ac:dyDescent="0.25">
      <c r="A18" s="10">
        <f>'[3]Order Log'!A27</f>
        <v>44811</v>
      </c>
      <c r="B18" s="7" t="str">
        <f>PROPER([2]Sheet1!B18)</f>
        <v>Homelessness Prevention</v>
      </c>
      <c r="C18" s="8" t="str">
        <f>PROPER([2]Sheet1!C18)</f>
        <v>Travelodge</v>
      </c>
      <c r="D18" s="8" t="str">
        <f>PROPER([2]Sheet1!D18)</f>
        <v>Accommodation – Housing Options</v>
      </c>
      <c r="E18" s="13" t="str">
        <f>PROPER([2]Sheet1!E18)</f>
        <v>B &amp; B Charges</v>
      </c>
      <c r="F18" s="12">
        <f>[2]Sheet1!F18</f>
        <v>84.62</v>
      </c>
      <c r="G18" s="11"/>
    </row>
    <row r="19" spans="1:7" ht="14.25" x14ac:dyDescent="0.2">
      <c r="A19" s="17">
        <f>'[3]Order Log'!A28</f>
        <v>44811</v>
      </c>
      <c r="B19" s="7" t="str">
        <f>PROPER([2]Sheet1!B19)</f>
        <v>Budget Savings</v>
      </c>
      <c r="C19" s="8" t="str">
        <f>PROPER([2]Sheet1!C19)</f>
        <v>Hootsuite</v>
      </c>
      <c r="D19" s="8" t="str">
        <f>PROPER([2]Sheet1!D19)</f>
        <v>Annual Renewal Invoice</v>
      </c>
      <c r="E19" s="13" t="str">
        <f>PROPER([2]Sheet1!E19)</f>
        <v>Web</v>
      </c>
      <c r="F19" s="12">
        <f>[2]Sheet1!F19</f>
        <v>468</v>
      </c>
      <c r="G19" s="11"/>
    </row>
    <row r="20" spans="1:7" ht="14.25" x14ac:dyDescent="0.2">
      <c r="A20" s="10">
        <f>'[3]Order Log'!A29</f>
        <v>44812</v>
      </c>
      <c r="B20" s="7" t="str">
        <f>PROPER([2]Sheet1!B20)</f>
        <v>Business Support</v>
      </c>
      <c r="C20" s="8" t="str">
        <f>PROPER([2]Sheet1!C20)</f>
        <v>Amzmkplace</v>
      </c>
      <c r="D20" s="8" t="str">
        <f>PROPER([2]Sheet1!D20)</f>
        <v>Makers And Monitor Riser</v>
      </c>
      <c r="E20" s="13" t="str">
        <f>PROPER([2]Sheet1!E20)</f>
        <v>Stationery</v>
      </c>
      <c r="F20" s="12">
        <f>[2]Sheet1!F20</f>
        <v>18.079999999999998</v>
      </c>
      <c r="G20" s="11"/>
    </row>
    <row r="21" spans="1:7" ht="14.25" x14ac:dyDescent="0.2">
      <c r="A21" s="10">
        <f>'[3]Order Log'!A30</f>
        <v>44812</v>
      </c>
      <c r="B21" s="7" t="str">
        <f>PROPER([2]Sheet1!B21)</f>
        <v>Homelessness Prevention</v>
      </c>
      <c r="C21" s="8" t="str">
        <f>PROPER([2]Sheet1!C21)</f>
        <v>Paypal Travelodge</v>
      </c>
      <c r="D21" s="8" t="str">
        <f>PROPER([2]Sheet1!D21)</f>
        <v>Accommodation – Housing Options</v>
      </c>
      <c r="E21" s="13" t="str">
        <f>PROPER([2]Sheet1!E21)</f>
        <v>B &amp; B Charges</v>
      </c>
      <c r="F21" s="12">
        <f>[2]Sheet1!F21</f>
        <v>1672.98</v>
      </c>
      <c r="G21" s="11"/>
    </row>
    <row r="22" spans="1:7" ht="14.25" x14ac:dyDescent="0.2">
      <c r="A22" s="10">
        <f>'[3]Order Log'!A31</f>
        <v>44812</v>
      </c>
      <c r="B22" s="7" t="str">
        <f>PROPER([2]Sheet1!B22)</f>
        <v>Ind Electoral Registration</v>
      </c>
      <c r="C22" s="8" t="str">
        <f>PROPER([2]Sheet1!C22)</f>
        <v>Trainline</v>
      </c>
      <c r="D22" s="8" t="str">
        <f>PROPER([2]Sheet1!D22)</f>
        <v>Rail – Democratic Services Staff</v>
      </c>
      <c r="E22" s="13" t="str">
        <f>PROPER([2]Sheet1!E22)</f>
        <v>Travel - Officers General</v>
      </c>
      <c r="F22" s="12">
        <f>[2]Sheet1!F22</f>
        <v>117.8</v>
      </c>
      <c r="G22" s="11"/>
    </row>
    <row r="23" spans="1:7" ht="14.25" x14ac:dyDescent="0.2">
      <c r="A23" s="10">
        <f>'[4]Order Log'!A13</f>
        <v>44812</v>
      </c>
      <c r="B23" s="7" t="str">
        <f>PROPER([2]Sheet1!B23)</f>
        <v>Landlord Services</v>
      </c>
      <c r="C23" s="8" t="str">
        <f>PROPER([2]Sheet1!C23)</f>
        <v>Pcol</v>
      </c>
      <c r="D23" s="8" t="str">
        <f>PROPER([2]Sheet1!D23)</f>
        <v>Court Costs</v>
      </c>
      <c r="E23" s="13" t="str">
        <f>PROPER([2]Sheet1!E23)</f>
        <v>Legal Fees</v>
      </c>
      <c r="F23" s="12">
        <f>[2]Sheet1!F23</f>
        <v>355</v>
      </c>
      <c r="G23" s="11"/>
    </row>
    <row r="24" spans="1:7" ht="14.25" x14ac:dyDescent="0.2">
      <c r="A24" s="10">
        <f>'[3]Order Log'!A32</f>
        <v>44813</v>
      </c>
      <c r="B24" s="7" t="str">
        <f>PROPER([2]Sheet1!B24)</f>
        <v>Homelessness Prevention</v>
      </c>
      <c r="C24" s="8" t="str">
        <f>PROPER([2]Sheet1!C24)</f>
        <v>Paypal Travelodge</v>
      </c>
      <c r="D24" s="8" t="str">
        <f>PROPER([2]Sheet1!D24)</f>
        <v>Accommodation – Housing Options</v>
      </c>
      <c r="E24" s="13" t="str">
        <f>PROPER([2]Sheet1!E24)</f>
        <v>B &amp; B Charges</v>
      </c>
      <c r="F24" s="12">
        <f>[2]Sheet1!F24</f>
        <v>281.62</v>
      </c>
      <c r="G24" s="11"/>
    </row>
    <row r="25" spans="1:7" ht="14.25" x14ac:dyDescent="0.2">
      <c r="A25" s="10">
        <f>'[3]Order Log'!A33</f>
        <v>44813</v>
      </c>
      <c r="B25" s="7" t="str">
        <f>PROPER([2]Sheet1!B25)</f>
        <v>Technology Services</v>
      </c>
      <c r="C25" s="8" t="str">
        <f>PROPER([2]Sheet1!C25)</f>
        <v>Amzmkplace</v>
      </c>
      <c r="D25" s="8" t="str">
        <f>PROPER([2]Sheet1!D25)</f>
        <v>Screen Protector/Charger</v>
      </c>
      <c r="E25" s="13" t="str">
        <f>PROPER([2]Sheet1!E25)</f>
        <v>Contract Payments</v>
      </c>
      <c r="F25" s="12">
        <f>[2]Sheet1!F25</f>
        <v>122.02</v>
      </c>
      <c r="G25" s="11"/>
    </row>
    <row r="26" spans="1:7" ht="14.25" x14ac:dyDescent="0.2">
      <c r="A26" s="10">
        <f>'[3]Order Log'!A34</f>
        <v>44813</v>
      </c>
      <c r="B26" s="7" t="str">
        <f>PROPER([2]Sheet1!B26)</f>
        <v>Homelessness Prevention</v>
      </c>
      <c r="C26" s="8" t="str">
        <f>PROPER([2]Sheet1!C26)</f>
        <v>Paypal Travelodge</v>
      </c>
      <c r="D26" s="8" t="str">
        <f>PROPER([2]Sheet1!D26)</f>
        <v>Accommodation – Housing Options</v>
      </c>
      <c r="E26" s="13" t="str">
        <f>PROPER([2]Sheet1!E26)</f>
        <v>B &amp; B Charges</v>
      </c>
      <c r="F26" s="12">
        <f>[2]Sheet1!F26</f>
        <v>49.66</v>
      </c>
      <c r="G26" s="11"/>
    </row>
    <row r="27" spans="1:7" ht="14.25" x14ac:dyDescent="0.2">
      <c r="A27" s="10">
        <f>'[3]Order Log'!A35</f>
        <v>44813</v>
      </c>
      <c r="B27" s="7" t="str">
        <f>PROPER([2]Sheet1!B27)</f>
        <v>Queens Court</v>
      </c>
      <c r="C27" s="8" t="str">
        <f>PROPER([2]Sheet1!C27)</f>
        <v>Timpson Ltd</v>
      </c>
      <c r="D27" s="8" t="str">
        <f>PROPER([2]Sheet1!D27)</f>
        <v>Keys For Oak Tree</v>
      </c>
      <c r="E27" s="13" t="str">
        <f>PROPER([2]Sheet1!E27)</f>
        <v>Repairs &amp; Maintenance</v>
      </c>
      <c r="F27" s="12">
        <f>[2]Sheet1!F27</f>
        <v>36</v>
      </c>
      <c r="G27" s="11"/>
    </row>
    <row r="28" spans="1:7" ht="14.25" x14ac:dyDescent="0.2">
      <c r="A28" s="10">
        <f>'[3]Order Log'!A36</f>
        <v>44816</v>
      </c>
      <c r="B28" s="7" t="str">
        <f>PROPER([2]Sheet1!B28)</f>
        <v>Homelessness Prevention</v>
      </c>
      <c r="C28" s="8" t="str">
        <f>PROPER([2]Sheet1!C28)</f>
        <v>Travelodge</v>
      </c>
      <c r="D28" s="8" t="str">
        <f>PROPER([2]Sheet1!D28)</f>
        <v>Accommodation – Housing Options</v>
      </c>
      <c r="E28" s="13" t="str">
        <f>PROPER([2]Sheet1!E28)</f>
        <v>B &amp; B Charges</v>
      </c>
      <c r="F28" s="12">
        <f>[2]Sheet1!F28</f>
        <v>74.78</v>
      </c>
      <c r="G28" s="11"/>
    </row>
    <row r="29" spans="1:7" ht="14.25" x14ac:dyDescent="0.2">
      <c r="A29" s="10">
        <f>'[3]Order Log'!A37</f>
        <v>44817</v>
      </c>
      <c r="B29" s="7" t="str">
        <f>PROPER([2]Sheet1!B29)</f>
        <v>Homelessness Prevention</v>
      </c>
      <c r="C29" s="8" t="str">
        <f>PROPER([2]Sheet1!C29)</f>
        <v>Premier Inn</v>
      </c>
      <c r="D29" s="8" t="str">
        <f>PROPER([2]Sheet1!D29)</f>
        <v>Accommodation – Housing Options</v>
      </c>
      <c r="E29" s="13" t="str">
        <f>PROPER([2]Sheet1!E29)</f>
        <v>B &amp; B Charges</v>
      </c>
      <c r="F29" s="12">
        <f>[2]Sheet1!F29</f>
        <v>538</v>
      </c>
      <c r="G29" s="11"/>
    </row>
    <row r="30" spans="1:7" ht="14.25" x14ac:dyDescent="0.2">
      <c r="A30" s="10">
        <f>'[3]Order Log'!A38</f>
        <v>44817</v>
      </c>
      <c r="B30" s="7" t="str">
        <f>PROPER([2]Sheet1!B30)</f>
        <v>Homelessness Prevention</v>
      </c>
      <c r="C30" s="8" t="str">
        <f>PROPER([2]Sheet1!C30)</f>
        <v>Hotels At Booking.Com</v>
      </c>
      <c r="D30" s="8" t="str">
        <f>PROPER([2]Sheet1!D30)</f>
        <v>Accommodation – Housing Options</v>
      </c>
      <c r="E30" s="13" t="str">
        <f>PROPER([2]Sheet1!E30)</f>
        <v>B &amp; B Charges</v>
      </c>
      <c r="F30" s="12">
        <f>[2]Sheet1!F30</f>
        <v>65.41</v>
      </c>
      <c r="G30" s="11"/>
    </row>
    <row r="31" spans="1:7" ht="14.25" x14ac:dyDescent="0.2">
      <c r="A31" s="10">
        <f>'[3]Order Log'!A39</f>
        <v>44817</v>
      </c>
      <c r="B31" s="7" t="str">
        <f>PROPER([2]Sheet1!B31)</f>
        <v>Development Management</v>
      </c>
      <c r="C31" s="8" t="str">
        <f>PROPER([2]Sheet1!C31)</f>
        <v>Trainline</v>
      </c>
      <c r="D31" s="8" t="str">
        <f>PROPER([2]Sheet1!D31)</f>
        <v>Rail – Planning Staff</v>
      </c>
      <c r="E31" s="13" t="str">
        <f>PROPER([2]Sheet1!E31)</f>
        <v>Travel - Officers General</v>
      </c>
      <c r="F31" s="12">
        <f>[2]Sheet1!F31</f>
        <v>58.1</v>
      </c>
      <c r="G31" s="11"/>
    </row>
    <row r="32" spans="1:7" ht="14.25" x14ac:dyDescent="0.2">
      <c r="A32" s="10">
        <f>'[3]Order Log'!A40</f>
        <v>44817</v>
      </c>
      <c r="B32" s="7" t="str">
        <f>PROPER([2]Sheet1!B32)</f>
        <v>Technology Services</v>
      </c>
      <c r="C32" s="8" t="str">
        <f>PROPER([2]Sheet1!C32)</f>
        <v>Amzmkplace</v>
      </c>
      <c r="D32" s="8" t="str">
        <f>PROPER([2]Sheet1!D32)</f>
        <v>Charger</v>
      </c>
      <c r="E32" s="13" t="str">
        <f>PROPER([2]Sheet1!E32)</f>
        <v>Communications</v>
      </c>
      <c r="F32" s="12">
        <f>[2]Sheet1!F32</f>
        <v>4.6500000000000004</v>
      </c>
      <c r="G32" s="11"/>
    </row>
    <row r="33" spans="1:7" ht="14.25" x14ac:dyDescent="0.2">
      <c r="A33" s="10">
        <f>'[3]Order Log'!A41</f>
        <v>44817</v>
      </c>
      <c r="B33" s="7" t="str">
        <f>PROPER([2]Sheet1!B33)</f>
        <v>Technology Services</v>
      </c>
      <c r="C33" s="8" t="str">
        <f>PROPER([2]Sheet1!C33)</f>
        <v>Amzmkplace</v>
      </c>
      <c r="D33" s="8" t="str">
        <f>PROPER([2]Sheet1!D33)</f>
        <v>Cable</v>
      </c>
      <c r="E33" s="13" t="str">
        <f>PROPER([2]Sheet1!E33)</f>
        <v>Desktops</v>
      </c>
      <c r="F33" s="12">
        <f>[2]Sheet1!F33</f>
        <v>83.55</v>
      </c>
      <c r="G33" s="11"/>
    </row>
    <row r="34" spans="1:7" ht="14.25" x14ac:dyDescent="0.2">
      <c r="A34" s="10">
        <f>'[1]Order Log'!A14</f>
        <v>44817</v>
      </c>
      <c r="B34" s="7" t="str">
        <f>PROPER([2]Sheet1!B34)</f>
        <v>Customer Services</v>
      </c>
      <c r="C34" s="8" t="str">
        <f>PROPER([2]Sheet1!C34)</f>
        <v>Amazon</v>
      </c>
      <c r="D34" s="8" t="str">
        <f>PROPER([2]Sheet1!D34)</f>
        <v>Stationery</v>
      </c>
      <c r="E34" s="13" t="str">
        <f>PROPER([2]Sheet1!E34)</f>
        <v>General Office Expenses</v>
      </c>
      <c r="F34" s="12">
        <f>[2]Sheet1!F34</f>
        <v>11.05</v>
      </c>
      <c r="G34" s="11"/>
    </row>
    <row r="35" spans="1:7" ht="14.25" x14ac:dyDescent="0.2">
      <c r="A35" s="10">
        <f>'[3]Order Log'!A42</f>
        <v>44819</v>
      </c>
      <c r="B35" s="7" t="str">
        <f>PROPER([2]Sheet1!B35)</f>
        <v>Household Waste Collection</v>
      </c>
      <c r="C35" s="8" t="str">
        <f>PROPER([2]Sheet1!C35)</f>
        <v>Workwear Express</v>
      </c>
      <c r="D35" s="8" t="str">
        <f>PROPER([2]Sheet1!D35)</f>
        <v xml:space="preserve">Hi Vis T Shirt X 2 </v>
      </c>
      <c r="E35" s="13" t="str">
        <f>PROPER([2]Sheet1!E35)</f>
        <v>Clothing &amp; Uniforms</v>
      </c>
      <c r="F35" s="12">
        <f>[2]Sheet1!F35</f>
        <v>53.7</v>
      </c>
      <c r="G35" s="11"/>
    </row>
    <row r="36" spans="1:7" ht="14.25" x14ac:dyDescent="0.2">
      <c r="A36" s="10">
        <f>'[3]Order Log'!A43</f>
        <v>44820</v>
      </c>
      <c r="B36" s="7" t="str">
        <f>PROPER([2]Sheet1!B36)</f>
        <v>Human Resources</v>
      </c>
      <c r="C36" s="8" t="str">
        <f>PROPER([2]Sheet1!C36)</f>
        <v>Post Office Counter</v>
      </c>
      <c r="D36" s="8" t="str">
        <f>PROPER([2]Sheet1!D36)</f>
        <v>Hr Next Day</v>
      </c>
      <c r="E36" s="13" t="str">
        <f>PROPER([2]Sheet1!E36)</f>
        <v>Postages</v>
      </c>
      <c r="F36" s="12">
        <f>[2]Sheet1!F36</f>
        <v>8.9499999999999993</v>
      </c>
      <c r="G36" s="11"/>
    </row>
    <row r="37" spans="1:7" ht="14.25" x14ac:dyDescent="0.2">
      <c r="A37" s="10">
        <f>'[3]Order Log'!A44</f>
        <v>44822</v>
      </c>
      <c r="B37" s="7" t="str">
        <f>PROPER([2]Sheet1!B37)</f>
        <v>Technology Services</v>
      </c>
      <c r="C37" s="8" t="str">
        <f>PROPER([2]Sheet1!C37)</f>
        <v>My Fax Service</v>
      </c>
      <c r="D37" s="8" t="str">
        <f>PROPER([2]Sheet1!D37)</f>
        <v>Fax</v>
      </c>
      <c r="E37" s="13" t="str">
        <f>PROPER([2]Sheet1!E37)</f>
        <v>Communications</v>
      </c>
      <c r="F37" s="12">
        <f>[2]Sheet1!F37</f>
        <v>10</v>
      </c>
      <c r="G37" s="11"/>
    </row>
    <row r="38" spans="1:7" ht="14.25" x14ac:dyDescent="0.2">
      <c r="A38" s="10">
        <f>'[3]Order Log'!A45</f>
        <v>44822</v>
      </c>
      <c r="B38" s="7" t="str">
        <f>PROPER([2]Sheet1!B38)</f>
        <v>Transport</v>
      </c>
      <c r="C38" s="8" t="str">
        <f>PROPER([2]Sheet1!C38)</f>
        <v>Amzmkplace</v>
      </c>
      <c r="D38" s="8" t="str">
        <f>PROPER([2]Sheet1!D38)</f>
        <v>Car Power Converter</v>
      </c>
      <c r="E38" s="13" t="str">
        <f>PROPER([2]Sheet1!E38)</f>
        <v>Repairs &amp; Maintenance-Vehicles</v>
      </c>
      <c r="F38" s="12">
        <f>[2]Sheet1!F38</f>
        <v>6.98</v>
      </c>
      <c r="G38" s="11"/>
    </row>
    <row r="39" spans="1:7" ht="14.25" x14ac:dyDescent="0.2">
      <c r="A39" s="10">
        <f>'[3]Order Log'!A46</f>
        <v>44824</v>
      </c>
      <c r="B39" s="7" t="str">
        <f>PROPER([2]Sheet1!B39)</f>
        <v>Homelessness Prevention</v>
      </c>
      <c r="C39" s="8" t="str">
        <f>PROPER([2]Sheet1!C39)</f>
        <v>Hotels At Booking.Com</v>
      </c>
      <c r="D39" s="8" t="str">
        <f>PROPER([2]Sheet1!D39)</f>
        <v>Accommodation – Housing Options</v>
      </c>
      <c r="E39" s="13" t="str">
        <f>PROPER([2]Sheet1!E39)</f>
        <v>B &amp; B Charges</v>
      </c>
      <c r="F39" s="12">
        <f>[2]Sheet1!F39</f>
        <v>45.36</v>
      </c>
      <c r="G39" s="11"/>
    </row>
    <row r="40" spans="1:7" ht="14.25" x14ac:dyDescent="0.2">
      <c r="A40" s="10">
        <f>'[3]Order Log'!A47</f>
        <v>44824</v>
      </c>
      <c r="B40" s="7" t="str">
        <f>PROPER([2]Sheet1!B40)</f>
        <v>Homelessness Prevention</v>
      </c>
      <c r="C40" s="8" t="str">
        <f>PROPER([2]Sheet1!C40)</f>
        <v>Premier Inn</v>
      </c>
      <c r="D40" s="8" t="str">
        <f>PROPER([2]Sheet1!D40)</f>
        <v>Accommodation – Housing Options</v>
      </c>
      <c r="E40" s="13" t="str">
        <f>PROPER([2]Sheet1!E40)</f>
        <v>B &amp; B Charges</v>
      </c>
      <c r="F40" s="12">
        <f>[2]Sheet1!F40</f>
        <v>514</v>
      </c>
      <c r="G40" s="11"/>
    </row>
    <row r="41" spans="1:7" ht="14.25" x14ac:dyDescent="0.2">
      <c r="A41" s="10">
        <f>'[1]Order Log'!A15</f>
        <v>44824</v>
      </c>
      <c r="B41" s="7" t="str">
        <f>PROPER([2]Sheet1!B41)</f>
        <v>Council Tax Cost Of Collection</v>
      </c>
      <c r="C41" s="8" t="str">
        <f>PROPER([2]Sheet1!C41)</f>
        <v>Hmtcs</v>
      </c>
      <c r="D41" s="8" t="str">
        <f>PROPER([2]Sheet1!D41)</f>
        <v>Court Fees X 188 Liability Orders</v>
      </c>
      <c r="E41" s="13" t="str">
        <f>PROPER([2]Sheet1!E41)</f>
        <v>Summons Costs</v>
      </c>
      <c r="F41" s="12">
        <f>[2]Sheet1!F41</f>
        <v>94</v>
      </c>
      <c r="G41" s="11"/>
    </row>
    <row r="42" spans="1:7" ht="14.25" x14ac:dyDescent="0.2">
      <c r="A42" s="16">
        <f>'[3]Order Log'!A48</f>
        <v>44825</v>
      </c>
      <c r="B42" s="7" t="str">
        <f>PROPER([2]Sheet1!B42)</f>
        <v>Homelessness Prevention</v>
      </c>
      <c r="C42" s="8" t="str">
        <f>PROPER([2]Sheet1!C42)</f>
        <v>Travelodge</v>
      </c>
      <c r="D42" s="8" t="str">
        <f>PROPER([2]Sheet1!D42)</f>
        <v>Accommodation – Housing Options</v>
      </c>
      <c r="E42" s="13" t="str">
        <f>PROPER([2]Sheet1!E42)</f>
        <v>B &amp; B Charges</v>
      </c>
      <c r="F42" s="12">
        <f>[2]Sheet1!F42</f>
        <v>72.91</v>
      </c>
      <c r="G42" s="11"/>
    </row>
    <row r="43" spans="1:7" ht="14.25" x14ac:dyDescent="0.2">
      <c r="A43" s="10">
        <f>'[3]Order Log'!A49</f>
        <v>44825</v>
      </c>
      <c r="B43" s="7" t="str">
        <f>PROPER([2]Sheet1!B43)</f>
        <v>Communications</v>
      </c>
      <c r="C43" s="8" t="str">
        <f>PROPER([2]Sheet1!C43)</f>
        <v>Adobe</v>
      </c>
      <c r="D43" s="8" t="str">
        <f>PROPER([2]Sheet1!D43)</f>
        <v>Adobe</v>
      </c>
      <c r="E43" s="13" t="str">
        <f>PROPER([2]Sheet1!E43)</f>
        <v>Photography Services</v>
      </c>
      <c r="F43" s="12">
        <f>[2]Sheet1!F43</f>
        <v>19.989999999999998</v>
      </c>
      <c r="G43" s="11"/>
    </row>
    <row r="44" spans="1:7" ht="14.25" x14ac:dyDescent="0.2">
      <c r="A44" s="10">
        <f>'[3]Order Log'!A50</f>
        <v>44830</v>
      </c>
      <c r="B44" s="7" t="str">
        <f>PROPER([2]Sheet1!B44)</f>
        <v>Homelessness Prevention</v>
      </c>
      <c r="C44" s="8" t="str">
        <f>PROPER([2]Sheet1!C44)</f>
        <v>Travellodge</v>
      </c>
      <c r="D44" s="8" t="str">
        <f>PROPER([2]Sheet1!D44)</f>
        <v>Accommodation – Housing Options</v>
      </c>
      <c r="E44" s="13" t="str">
        <f>PROPER([2]Sheet1!E44)</f>
        <v>B &amp; B Charges</v>
      </c>
      <c r="F44" s="12">
        <f>[2]Sheet1!F44</f>
        <v>68.83</v>
      </c>
      <c r="G44" s="11"/>
    </row>
    <row r="45" spans="1:7" ht="14.25" x14ac:dyDescent="0.2">
      <c r="A45" s="10">
        <f>'[3]Order Log'!A51</f>
        <v>44830</v>
      </c>
      <c r="B45" s="7" t="str">
        <f>PROPER([2]Sheet1!B45)</f>
        <v>Homelessness Prevention</v>
      </c>
      <c r="C45" s="8" t="str">
        <f>PROPER([2]Sheet1!C45)</f>
        <v>Hotels At Booking.Com</v>
      </c>
      <c r="D45" s="8" t="str">
        <f>PROPER([2]Sheet1!D45)</f>
        <v>Accommodation – Housing Options</v>
      </c>
      <c r="E45" s="13" t="str">
        <f>PROPER([2]Sheet1!E45)</f>
        <v>B &amp; B Charges</v>
      </c>
      <c r="F45" s="12">
        <f>[2]Sheet1!F45</f>
        <v>40</v>
      </c>
      <c r="G45" s="11"/>
    </row>
    <row r="46" spans="1:7" ht="14.25" x14ac:dyDescent="0.2">
      <c r="A46" s="10">
        <f>'[3]Order Log'!A52</f>
        <v>44830</v>
      </c>
      <c r="B46" s="7" t="str">
        <f>PROPER([2]Sheet1!B46)</f>
        <v>Homelessness Prevention</v>
      </c>
      <c r="C46" s="8" t="str">
        <f>PROPER([2]Sheet1!C46)</f>
        <v>Premier Inn</v>
      </c>
      <c r="D46" s="8" t="str">
        <f>PROPER([2]Sheet1!D46)</f>
        <v>Accommodation – Housing Options</v>
      </c>
      <c r="E46" s="13" t="str">
        <f>PROPER([2]Sheet1!E46)</f>
        <v>B &amp; B Charges</v>
      </c>
      <c r="F46" s="12">
        <f>[2]Sheet1!F46</f>
        <v>785.5</v>
      </c>
      <c r="G46" s="11"/>
    </row>
    <row r="47" spans="1:7" ht="14.25" x14ac:dyDescent="0.2">
      <c r="A47" s="10">
        <f>'[1]Order Log'!A16</f>
        <v>44830</v>
      </c>
      <c r="B47" s="7" t="str">
        <f>PROPER([2]Sheet1!B47)</f>
        <v>Hra Supervision &amp; Management</v>
      </c>
      <c r="C47" s="8" t="str">
        <f>PROPER([2]Sheet1!C47)</f>
        <v>Disclosure Barring Service</v>
      </c>
      <c r="D47" s="8" t="str">
        <f>PROPER([2]Sheet1!D47)</f>
        <v>Dbs For Housing Staff</v>
      </c>
      <c r="E47" s="13" t="str">
        <f>PROPER([2]Sheet1!E47)</f>
        <v>Criminal Records Bureau Charge</v>
      </c>
      <c r="F47" s="12">
        <f>[2]Sheet1!F47</f>
        <v>18</v>
      </c>
      <c r="G47" s="11"/>
    </row>
    <row r="48" spans="1:7" ht="14.25" x14ac:dyDescent="0.2">
      <c r="A48" s="15">
        <f>'[3]Order Log'!A53</f>
        <v>44831</v>
      </c>
      <c r="B48" s="7" t="str">
        <f>PROPER([2]Sheet1!B48)</f>
        <v>Homelessness Prevention</v>
      </c>
      <c r="C48" s="8" t="str">
        <f>PROPER([2]Sheet1!C48)</f>
        <v>Hotels At Booking.Com</v>
      </c>
      <c r="D48" s="8" t="str">
        <f>PROPER([2]Sheet1!D48)</f>
        <v>Dalesmand Refund</v>
      </c>
      <c r="E48" s="13" t="str">
        <f>PROPER([2]Sheet1!E48)</f>
        <v>B &amp; B Charges</v>
      </c>
      <c r="F48" s="12">
        <f>[2]Sheet1!F48</f>
        <v>-40</v>
      </c>
      <c r="G48" s="11"/>
    </row>
    <row r="49" spans="1:7" ht="14.25" x14ac:dyDescent="0.2">
      <c r="A49" s="14">
        <f>'[3]Order Log'!A54</f>
        <v>44831</v>
      </c>
      <c r="B49" s="7" t="str">
        <f>PROPER([2]Sheet1!B49)</f>
        <v>Learning &amp; Development</v>
      </c>
      <c r="C49" s="8" t="str">
        <f>PROPER([2]Sheet1!C49)</f>
        <v>Paypal Rtpi</v>
      </c>
      <c r="D49" s="8" t="str">
        <f>PROPER([2]Sheet1!D49)</f>
        <v>Planning Staff Rtpi Course</v>
      </c>
      <c r="E49" s="13" t="str">
        <f>PROPER([2]Sheet1!E49)</f>
        <v>Technical Training</v>
      </c>
      <c r="F49" s="12">
        <f>[2]Sheet1!F49</f>
        <v>96</v>
      </c>
      <c r="G49" s="11"/>
    </row>
    <row r="50" spans="1:7" ht="14.25" x14ac:dyDescent="0.2">
      <c r="A50" s="14">
        <f>'[3]Order Log'!A55</f>
        <v>44831</v>
      </c>
      <c r="B50" s="7" t="str">
        <f>PROPER([2]Sheet1!B50)</f>
        <v>Thornborough Hall</v>
      </c>
      <c r="C50" s="8" t="str">
        <f>PROPER([2]Sheet1!C50)</f>
        <v>Amzmkplace</v>
      </c>
      <c r="D50" s="8" t="str">
        <f>PROPER([2]Sheet1!D50)</f>
        <v>Hoover</v>
      </c>
      <c r="E50" s="13" t="str">
        <f>PROPER([2]Sheet1!E50)</f>
        <v>Repairs &amp; Maintenance</v>
      </c>
      <c r="F50" s="12">
        <f>[2]Sheet1!F50</f>
        <v>108.32</v>
      </c>
      <c r="G50" s="11"/>
    </row>
    <row r="51" spans="1:7" ht="14.25" x14ac:dyDescent="0.2">
      <c r="A51" s="14">
        <f>'[3]Order Log'!A56</f>
        <v>44831</v>
      </c>
      <c r="B51" s="7" t="str">
        <f>PROPER([2]Sheet1!B51)</f>
        <v>Household Waste Collection</v>
      </c>
      <c r="C51" s="8" t="str">
        <f>PROPER([2]Sheet1!C51)</f>
        <v>Amazon.Co.Uk</v>
      </c>
      <c r="D51" s="8" t="str">
        <f>PROPER([2]Sheet1!D51)</f>
        <v>First Aid Kits</v>
      </c>
      <c r="E51" s="13" t="str">
        <f>PROPER([2]Sheet1!E51)</f>
        <v>Clothing &amp; Uniforms</v>
      </c>
      <c r="F51" s="12">
        <f>[2]Sheet1!F51</f>
        <v>87</v>
      </c>
      <c r="G51" s="11"/>
    </row>
    <row r="52" spans="1:7" ht="14.25" x14ac:dyDescent="0.2">
      <c r="A52" s="14">
        <f>'[3]Order Log'!A57</f>
        <v>44831</v>
      </c>
      <c r="B52" s="7" t="str">
        <f>PROPER([2]Sheet1!B52)</f>
        <v>Household Waste Collection</v>
      </c>
      <c r="C52" s="8" t="str">
        <f>PROPER([2]Sheet1!C52)</f>
        <v>Workwear Express</v>
      </c>
      <c r="D52" s="8" t="str">
        <f>PROPER([2]Sheet1!D52)</f>
        <v>Combat Trousers</v>
      </c>
      <c r="E52" s="13" t="str">
        <f>PROPER([2]Sheet1!E52)</f>
        <v>Clothing &amp; Uniforms</v>
      </c>
      <c r="F52" s="12">
        <f>[2]Sheet1!F52</f>
        <v>60.61</v>
      </c>
      <c r="G52" s="11"/>
    </row>
    <row r="53" spans="1:7" ht="14.25" x14ac:dyDescent="0.2">
      <c r="A53" s="14">
        <f>'[3]Order Log'!A58</f>
        <v>44831</v>
      </c>
      <c r="B53" s="7" t="str">
        <f>PROPER([2]Sheet1!B53)</f>
        <v>Homelessness Prevention</v>
      </c>
      <c r="C53" s="8" t="str">
        <f>PROPER([2]Sheet1!C53)</f>
        <v>Travellodge</v>
      </c>
      <c r="D53" s="8" t="str">
        <f>PROPER([2]Sheet1!D53)</f>
        <v>Accommodation – Housing Options</v>
      </c>
      <c r="E53" s="13" t="str">
        <f>PROPER([2]Sheet1!E53)</f>
        <v>B &amp; B Charges</v>
      </c>
      <c r="F53" s="12">
        <f>[2]Sheet1!F53</f>
        <v>399.77</v>
      </c>
      <c r="G53" s="11"/>
    </row>
    <row r="54" spans="1:7" ht="14.25" x14ac:dyDescent="0.2">
      <c r="A54" s="14">
        <f>'[1]Order Log'!A17</f>
        <v>44831</v>
      </c>
      <c r="B54" s="7" t="str">
        <f>PROPER([2]Sheet1!B54)</f>
        <v>Transport</v>
      </c>
      <c r="C54" s="8" t="str">
        <f>PROPER([2]Sheet1!C54)</f>
        <v>Amazon</v>
      </c>
      <c r="D54" s="8" t="str">
        <f>PROPER([2]Sheet1!D54)</f>
        <v xml:space="preserve">5 X First Aid Kits </v>
      </c>
      <c r="E54" s="13" t="str">
        <f>PROPER([2]Sheet1!E54)</f>
        <v>Vehicle Consumables</v>
      </c>
      <c r="F54" s="12">
        <f>[2]Sheet1!F54</f>
        <v>43.5</v>
      </c>
      <c r="G54" s="11"/>
    </row>
    <row r="55" spans="1:7" ht="14.25" x14ac:dyDescent="0.2">
      <c r="A55" s="10">
        <f>'[1]Order Log'!A18</f>
        <v>44831</v>
      </c>
      <c r="B55" s="7" t="str">
        <f>PROPER([2]Sheet1!B55)</f>
        <v>Homeless Persons Unit Colburn</v>
      </c>
      <c r="C55" s="8" t="str">
        <f>PROPER([2]Sheet1!C55)</f>
        <v>Amazon</v>
      </c>
      <c r="D55" s="8" t="str">
        <f>PROPER([2]Sheet1!D55)</f>
        <v>5 X Headsets &amp; Leads For Housing Options</v>
      </c>
      <c r="E55" s="7" t="str">
        <f>PROPER([2]Sheet1!E55)</f>
        <v>Equipment Purchase</v>
      </c>
      <c r="F55" s="9">
        <f>[2]Sheet1!F55</f>
        <v>296.06</v>
      </c>
      <c r="G55" s="6"/>
    </row>
    <row r="56" spans="1:7" ht="14.25" x14ac:dyDescent="0.2">
      <c r="A56" s="10">
        <f>'[3]Order Log'!A59</f>
        <v>44832</v>
      </c>
      <c r="B56" s="7" t="str">
        <f>PROPER([2]Sheet1!B56)</f>
        <v>Ind Electoral Registration</v>
      </c>
      <c r="C56" s="8" t="str">
        <f>PROPER([2]Sheet1!C56)</f>
        <v>Post Office Counter</v>
      </c>
      <c r="D56" s="8" t="str">
        <f>PROPER([2]Sheet1!D56)</f>
        <v>Signed For Mail</v>
      </c>
      <c r="E56" s="7" t="str">
        <f>PROPER([2]Sheet1!E56)</f>
        <v>Postages</v>
      </c>
      <c r="F56" s="9">
        <f>[2]Sheet1!F56</f>
        <v>9.0500000000000007</v>
      </c>
      <c r="G56" s="6"/>
    </row>
    <row r="57" spans="1:7" ht="14.25" x14ac:dyDescent="0.2">
      <c r="A57" s="10">
        <f>'[3]Order Log'!A60</f>
        <v>44833</v>
      </c>
      <c r="B57" s="7" t="str">
        <f>PROPER([2]Sheet1!B57)</f>
        <v>Homeless Persons Unit Colburn</v>
      </c>
      <c r="C57" s="8" t="str">
        <f>PROPER([2]Sheet1!C57)</f>
        <v>Ao Retail</v>
      </c>
      <c r="D57" s="8" t="str">
        <f>PROPER([2]Sheet1!D57)</f>
        <v>Upright Freezer Gnh</v>
      </c>
      <c r="E57" s="7" t="str">
        <f>PROPER([2]Sheet1!E57)</f>
        <v>Equipment Purchase</v>
      </c>
      <c r="F57" s="9">
        <f>[2]Sheet1!F57</f>
        <v>388.99</v>
      </c>
      <c r="G57" s="6"/>
    </row>
    <row r="58" spans="1:7" ht="14.25" x14ac:dyDescent="0.2">
      <c r="A58" s="10">
        <f>'[3]Order Log'!A61</f>
        <v>44833</v>
      </c>
      <c r="B58" s="7" t="str">
        <f>PROPER([2]Sheet1!B58)</f>
        <v>Environmental Health Section</v>
      </c>
      <c r="C58" s="8" t="str">
        <f>PROPER([2]Sheet1!C58)</f>
        <v>Amzmkplace</v>
      </c>
      <c r="D58" s="8" t="str">
        <f>PROPER([2]Sheet1!D58)</f>
        <v>Pens And Wipes</v>
      </c>
      <c r="E58" s="7" t="str">
        <f>PROPER([2]Sheet1!E58)</f>
        <v>Equipment Purchase</v>
      </c>
      <c r="F58" s="9">
        <f>[2]Sheet1!F58</f>
        <v>16.98</v>
      </c>
      <c r="G58" s="6"/>
    </row>
    <row r="59" spans="1:7" ht="14.25" x14ac:dyDescent="0.2">
      <c r="A59" s="10">
        <f>'[5]Order Log'!A19</f>
        <v>44834</v>
      </c>
      <c r="B59" s="7" t="str">
        <f>PROPER([2]Sheet1!B59)</f>
        <v>Central Stores</v>
      </c>
      <c r="C59" s="8" t="str">
        <f>PROPER([2]Sheet1!C59)</f>
        <v>Toolstation</v>
      </c>
      <c r="D59" s="8" t="str">
        <f>PROPER([2]Sheet1!D59)</f>
        <v>Stock Materials</v>
      </c>
      <c r="E59" s="7" t="str">
        <f>PROPER([2]Sheet1!E59)</f>
        <v>Purchases</v>
      </c>
      <c r="F59" s="9">
        <f>[2]Sheet1!F59</f>
        <v>148.97</v>
      </c>
      <c r="G59" s="6"/>
    </row>
    <row r="60" spans="1:7" ht="14.25" x14ac:dyDescent="0.2">
      <c r="A60" s="10">
        <f>'[5]Order Log'!A20</f>
        <v>44834</v>
      </c>
      <c r="B60" s="7" t="str">
        <f>PROPER([2]Sheet1!B60)</f>
        <v>Central Stores</v>
      </c>
      <c r="C60" s="8" t="str">
        <f>PROPER([2]Sheet1!C60)</f>
        <v>Toolstation</v>
      </c>
      <c r="D60" s="8" t="str">
        <f>PROPER([2]Sheet1!D60)</f>
        <v>Stock Materials</v>
      </c>
      <c r="E60" s="7" t="str">
        <f>PROPER([2]Sheet1!E60)</f>
        <v>Purchases</v>
      </c>
      <c r="F60" s="9">
        <f>[2]Sheet1!F60</f>
        <v>134.97</v>
      </c>
      <c r="G60" s="6"/>
    </row>
    <row r="61" spans="1:7" ht="14.25" x14ac:dyDescent="0.2">
      <c r="A61" s="10">
        <f>'[5]Order Log'!A21</f>
        <v>44834</v>
      </c>
      <c r="B61" s="7" t="str">
        <f>PROPER([2]Sheet1!B61)</f>
        <v>Central Stores</v>
      </c>
      <c r="C61" s="8" t="str">
        <f>PROPER([2]Sheet1!C61)</f>
        <v>Toolstation</v>
      </c>
      <c r="D61" s="8" t="str">
        <f>PROPER([2]Sheet1!D61)</f>
        <v>Stock Materials</v>
      </c>
      <c r="E61" s="7" t="str">
        <f>PROPER([2]Sheet1!E61)</f>
        <v>Purchases</v>
      </c>
      <c r="F61" s="9">
        <f>[2]Sheet1!F61</f>
        <v>91.17</v>
      </c>
      <c r="G61" s="6"/>
    </row>
    <row r="62" spans="1:7" ht="14.25" x14ac:dyDescent="0.2">
      <c r="A62" s="10">
        <f>'[5]Order Log'!A22</f>
        <v>44834</v>
      </c>
      <c r="B62" s="7" t="str">
        <f>PROPER([2]Sheet1!B62)</f>
        <v>Central Stores</v>
      </c>
      <c r="C62" s="8" t="str">
        <f>PROPER([2]Sheet1!C62)</f>
        <v>Toolstation</v>
      </c>
      <c r="D62" s="8" t="str">
        <f>PROPER([2]Sheet1!D62)</f>
        <v>Stock Materials</v>
      </c>
      <c r="E62" s="7" t="str">
        <f>PROPER([2]Sheet1!E62)</f>
        <v>Purchases</v>
      </c>
      <c r="F62" s="9">
        <f>[2]Sheet1!F62</f>
        <v>109.9</v>
      </c>
      <c r="G62" s="6"/>
    </row>
    <row r="63" spans="1:7" ht="14.25" x14ac:dyDescent="0.2">
      <c r="A63" s="10">
        <f>'[5]Order Log'!A23</f>
        <v>44834</v>
      </c>
      <c r="B63" s="7" t="str">
        <f>PROPER([2]Sheet1!B63)</f>
        <v>Central Stores</v>
      </c>
      <c r="C63" s="8" t="str">
        <f>PROPER([2]Sheet1!C63)</f>
        <v>Toolstation</v>
      </c>
      <c r="D63" s="8" t="str">
        <f>PROPER([2]Sheet1!D63)</f>
        <v>Stock Materials</v>
      </c>
      <c r="E63" s="7" t="str">
        <f>PROPER([2]Sheet1!E63)</f>
        <v>Purchases</v>
      </c>
      <c r="F63" s="9">
        <f>[2]Sheet1!F63</f>
        <v>67.25</v>
      </c>
      <c r="G63" s="6"/>
    </row>
    <row r="64" spans="1:7" ht="14.25" x14ac:dyDescent="0.2">
      <c r="A64" s="10">
        <f>'[5]Order Log'!A24</f>
        <v>44834</v>
      </c>
      <c r="B64" s="7" t="str">
        <f>PROPER([2]Sheet1!B64)</f>
        <v>Central Stores</v>
      </c>
      <c r="C64" s="8" t="str">
        <f>PROPER([2]Sheet1!C64)</f>
        <v>Jacksons Fencing</v>
      </c>
      <c r="D64" s="8" t="str">
        <f>PROPER([2]Sheet1!D64)</f>
        <v>Stock Materials</v>
      </c>
      <c r="E64" s="7" t="str">
        <f>PROPER([2]Sheet1!E64)</f>
        <v>Purchases</v>
      </c>
      <c r="F64" s="9">
        <f>[2]Sheet1!F64</f>
        <v>769.5</v>
      </c>
      <c r="G64" s="6"/>
    </row>
    <row r="65" spans="1:7" ht="14.25" x14ac:dyDescent="0.2">
      <c r="A65" s="10">
        <f>'[5]Order Log'!A25</f>
        <v>44834</v>
      </c>
      <c r="B65" s="7" t="str">
        <f>PROPER([2]Sheet1!B65)</f>
        <v>Central Stores</v>
      </c>
      <c r="C65" s="8" t="str">
        <f>PROPER([2]Sheet1!C65)</f>
        <v>Jwl Architectural</v>
      </c>
      <c r="D65" s="8" t="str">
        <f>PROPER([2]Sheet1!D65)</f>
        <v>Stock Materials</v>
      </c>
      <c r="E65" s="7" t="str">
        <f>PROPER([2]Sheet1!E65)</f>
        <v>Purchases</v>
      </c>
      <c r="F65" s="9">
        <f>[2]Sheet1!F65</f>
        <v>181.52</v>
      </c>
      <c r="G65" s="6"/>
    </row>
    <row r="66" spans="1:7" ht="14.25" x14ac:dyDescent="0.2">
      <c r="A66" s="10">
        <f>'[5]Order Log'!A26</f>
        <v>44834</v>
      </c>
      <c r="B66" s="7" t="str">
        <f>PROPER([2]Sheet1!B66)</f>
        <v>Building Maintenance</v>
      </c>
      <c r="C66" s="8" t="str">
        <f>PROPER([2]Sheet1!C66)</f>
        <v>Amazon.Co.Uk</v>
      </c>
      <c r="D66" s="8" t="str">
        <f>PROPER([2]Sheet1!D66)</f>
        <v>Bm Sundries</v>
      </c>
      <c r="E66" s="7" t="str">
        <f>PROPER([2]Sheet1!E66)</f>
        <v>Equipment Purchase</v>
      </c>
      <c r="F66" s="9">
        <f>[2]Sheet1!F66</f>
        <v>8.68</v>
      </c>
      <c r="G66" s="6"/>
    </row>
    <row r="67" spans="1:7" ht="14.25" x14ac:dyDescent="0.2">
      <c r="A67" s="10">
        <f>'[5]Order Log'!A27</f>
        <v>44834</v>
      </c>
      <c r="B67" s="7" t="str">
        <f>PROPER([2]Sheet1!B67)</f>
        <v>Building Maintenance</v>
      </c>
      <c r="C67" s="8" t="str">
        <f>PROPER([2]Sheet1!C67)</f>
        <v>Amazon.Co.Uk</v>
      </c>
      <c r="D67" s="8" t="str">
        <f>PROPER([2]Sheet1!D67)</f>
        <v>Bm Sundries</v>
      </c>
      <c r="E67" s="7" t="str">
        <f>PROPER([2]Sheet1!E67)</f>
        <v>Equipment Purchase</v>
      </c>
      <c r="F67" s="9">
        <f>[2]Sheet1!F67</f>
        <v>12.91</v>
      </c>
      <c r="G67" s="6"/>
    </row>
    <row r="68" spans="1:7" ht="14.25" x14ac:dyDescent="0.2">
      <c r="A68" s="10">
        <f>'[5]Order Log'!A28</f>
        <v>44834</v>
      </c>
      <c r="B68" s="7" t="str">
        <f>PROPER([2]Sheet1!B68)</f>
        <v>Building Maintenance</v>
      </c>
      <c r="C68" s="8" t="str">
        <f>PROPER([2]Sheet1!C68)</f>
        <v>Amazon.Co.Uk</v>
      </c>
      <c r="D68" s="8" t="str">
        <f>PROPER([2]Sheet1!D68)</f>
        <v>Bm Sundries</v>
      </c>
      <c r="E68" s="7" t="str">
        <f>PROPER([2]Sheet1!E68)</f>
        <v>Equipment Purchase</v>
      </c>
      <c r="F68" s="9">
        <f>[2]Sheet1!F68</f>
        <v>7.42</v>
      </c>
      <c r="G68" s="6"/>
    </row>
    <row r="69" spans="1:7" ht="14.25" x14ac:dyDescent="0.2">
      <c r="A69" s="10">
        <f>'[5]Order Log'!A29</f>
        <v>44834</v>
      </c>
      <c r="B69" s="7" t="str">
        <f>PROPER([2]Sheet1!B69)</f>
        <v>Building Maintenance</v>
      </c>
      <c r="C69" s="8" t="str">
        <f>PROPER([2]Sheet1!C69)</f>
        <v>Amazon.Co.Uk</v>
      </c>
      <c r="D69" s="8" t="str">
        <f>PROPER([2]Sheet1!D69)</f>
        <v>Bm Sundries</v>
      </c>
      <c r="E69" s="7" t="str">
        <f>PROPER([2]Sheet1!E69)</f>
        <v>Equipment Purchase</v>
      </c>
      <c r="F69" s="9">
        <f>[2]Sheet1!F69</f>
        <v>35.75</v>
      </c>
      <c r="G69" s="6"/>
    </row>
    <row r="70" spans="1:7" ht="14.25" x14ac:dyDescent="0.2">
      <c r="A70" s="10">
        <f>'[5]Order Log'!A30</f>
        <v>44834</v>
      </c>
      <c r="B70" s="7" t="str">
        <f>PROPER([2]Sheet1!B70)</f>
        <v>Central Stores</v>
      </c>
      <c r="C70" s="8" t="str">
        <f>PROPER([2]Sheet1!C70)</f>
        <v>Amazon.Co.Uk</v>
      </c>
      <c r="D70" s="8" t="str">
        <f>PROPER([2]Sheet1!D70)</f>
        <v>Stock Materials</v>
      </c>
      <c r="E70" s="7" t="str">
        <f>PROPER([2]Sheet1!E70)</f>
        <v>Purchases</v>
      </c>
      <c r="F70" s="9">
        <f>[2]Sheet1!F70</f>
        <v>207.9</v>
      </c>
      <c r="G70" s="6"/>
    </row>
    <row r="71" spans="1:7" ht="14.25" x14ac:dyDescent="0.2">
      <c r="A71" s="10">
        <f>'[5]Order Log'!A31</f>
        <v>44834</v>
      </c>
      <c r="B71" s="7" t="str">
        <f>PROPER([2]Sheet1!B71)</f>
        <v>Central Stores</v>
      </c>
      <c r="C71" s="8" t="str">
        <f>PROPER([2]Sheet1!C71)</f>
        <v>Amazon.Co.Uk</v>
      </c>
      <c r="D71" s="8" t="str">
        <f>PROPER([2]Sheet1!D71)</f>
        <v>Dtj Materials</v>
      </c>
      <c r="E71" s="7" t="str">
        <f>PROPER([2]Sheet1!E71)</f>
        <v>Purchases</v>
      </c>
      <c r="F71" s="9">
        <f>[2]Sheet1!F71</f>
        <v>52.49</v>
      </c>
      <c r="G71" s="6"/>
    </row>
    <row r="72" spans="1:7" ht="14.25" x14ac:dyDescent="0.2">
      <c r="A72" s="10">
        <f>'[5]Order Log'!A32</f>
        <v>44834</v>
      </c>
      <c r="B72" s="7" t="str">
        <f>PROPER([2]Sheet1!B72)</f>
        <v>Central Stores</v>
      </c>
      <c r="C72" s="8" t="str">
        <f>PROPER([2]Sheet1!C72)</f>
        <v>Amazon.Co.Uk</v>
      </c>
      <c r="D72" s="8" t="str">
        <f>PROPER([2]Sheet1!D72)</f>
        <v>Stock Materials</v>
      </c>
      <c r="E72" s="7" t="str">
        <f>PROPER([2]Sheet1!E72)</f>
        <v>Purchases</v>
      </c>
      <c r="F72" s="9">
        <f>[2]Sheet1!F72</f>
        <v>55</v>
      </c>
      <c r="G72" s="6"/>
    </row>
    <row r="73" spans="1:7" ht="14.25" x14ac:dyDescent="0.2">
      <c r="A73" s="10">
        <f>'[5]Order Log'!A33</f>
        <v>44834</v>
      </c>
      <c r="B73" s="7" t="str">
        <f>PROPER([2]Sheet1!B73)</f>
        <v>Central Stores</v>
      </c>
      <c r="C73" s="8" t="str">
        <f>PROPER([2]Sheet1!C73)</f>
        <v>Amazon.Co.Uk</v>
      </c>
      <c r="D73" s="8" t="str">
        <f>PROPER([2]Sheet1!D73)</f>
        <v>Dtj Materials</v>
      </c>
      <c r="E73" s="7" t="str">
        <f>PROPER([2]Sheet1!E73)</f>
        <v>Purchases</v>
      </c>
      <c r="F73" s="9">
        <f>[2]Sheet1!F73</f>
        <v>22.47</v>
      </c>
      <c r="G73" s="6"/>
    </row>
    <row r="74" spans="1:7" ht="14.25" x14ac:dyDescent="0.2">
      <c r="A74" s="10">
        <f>'[5]Order Log'!A34</f>
        <v>44834</v>
      </c>
      <c r="B74" s="7" t="str">
        <f>PROPER([2]Sheet1!B74)</f>
        <v>Central Stores</v>
      </c>
      <c r="C74" s="8" t="str">
        <f>PROPER([2]Sheet1!C74)</f>
        <v>Ritherdon</v>
      </c>
      <c r="D74" s="8" t="str">
        <f>PROPER([2]Sheet1!D74)</f>
        <v>Dtj Materials</v>
      </c>
      <c r="E74" s="7" t="str">
        <f>PROPER([2]Sheet1!E74)</f>
        <v>Purchases</v>
      </c>
      <c r="F74" s="9">
        <f>[2]Sheet1!F74</f>
        <v>20.56</v>
      </c>
      <c r="G74" s="6"/>
    </row>
    <row r="75" spans="1:7" ht="14.25" x14ac:dyDescent="0.2">
      <c r="A75" s="10">
        <f>'[5]Order Log'!A35</f>
        <v>44834</v>
      </c>
      <c r="B75" s="7" t="str">
        <f>PROPER([2]Sheet1!B75)</f>
        <v>Central Stores</v>
      </c>
      <c r="C75" s="8" t="str">
        <f>PROPER([2]Sheet1!C75)</f>
        <v>Dg Parts &amp; Repairs</v>
      </c>
      <c r="D75" s="8" t="str">
        <f>PROPER([2]Sheet1!D75)</f>
        <v>Dtj Materials</v>
      </c>
      <c r="E75" s="7" t="str">
        <f>PROPER([2]Sheet1!E75)</f>
        <v>Purchases</v>
      </c>
      <c r="F75" s="9">
        <f>[2]Sheet1!F75</f>
        <v>83.63</v>
      </c>
      <c r="G75" s="6"/>
    </row>
    <row r="76" spans="1:7" ht="14.25" x14ac:dyDescent="0.2">
      <c r="A76" s="10">
        <f>'[5]Order Log'!A36</f>
        <v>44834</v>
      </c>
      <c r="B76" s="7" t="str">
        <f>PROPER([2]Sheet1!B76)</f>
        <v>Central Stores</v>
      </c>
      <c r="C76" s="8" t="str">
        <f>PROPER([2]Sheet1!C76)</f>
        <v>Gutter Supplies</v>
      </c>
      <c r="D76" s="8" t="str">
        <f>PROPER([2]Sheet1!D76)</f>
        <v>Stock Materials</v>
      </c>
      <c r="E76" s="7" t="str">
        <f>PROPER([2]Sheet1!E76)</f>
        <v>Purchases</v>
      </c>
      <c r="F76" s="9">
        <f>[2]Sheet1!F76</f>
        <v>150.30000000000001</v>
      </c>
      <c r="G76" s="6"/>
    </row>
    <row r="77" spans="1:7" ht="14.25" x14ac:dyDescent="0.2">
      <c r="A77" s="10">
        <f>'[5]Order Log'!A37</f>
        <v>44834</v>
      </c>
      <c r="B77" s="7" t="str">
        <f>PROPER([2]Sheet1!B77)</f>
        <v>Central Stores</v>
      </c>
      <c r="C77" s="8" t="str">
        <f>PROPER([2]Sheet1!C77)</f>
        <v>Upvc Spares4Repairs</v>
      </c>
      <c r="D77" s="8" t="str">
        <f>PROPER([2]Sheet1!D77)</f>
        <v>Dtj Materials</v>
      </c>
      <c r="E77" s="7" t="str">
        <f>PROPER([2]Sheet1!E77)</f>
        <v>Purchases</v>
      </c>
      <c r="F77" s="9">
        <f>[2]Sheet1!F77</f>
        <v>25.5</v>
      </c>
      <c r="G77" s="6"/>
    </row>
    <row r="78" spans="1:7" ht="14.25" x14ac:dyDescent="0.2">
      <c r="A78" s="10">
        <f>'[5]Order Log'!A38</f>
        <v>44834</v>
      </c>
      <c r="B78" s="7" t="str">
        <f>PROPER([2]Sheet1!B78)</f>
        <v>Central Stores</v>
      </c>
      <c r="C78" s="8" t="str">
        <f>PROPER([2]Sheet1!C78)</f>
        <v>Meterboxes.Co.Uk</v>
      </c>
      <c r="D78" s="8" t="str">
        <f>PROPER([2]Sheet1!D78)</f>
        <v>Dtj Materials</v>
      </c>
      <c r="E78" s="7" t="str">
        <f>PROPER([2]Sheet1!E78)</f>
        <v>Purchases</v>
      </c>
      <c r="F78" s="9">
        <f>[2]Sheet1!F78</f>
        <v>55.6</v>
      </c>
      <c r="G78" s="6"/>
    </row>
    <row r="79" spans="1:7" ht="14.25" x14ac:dyDescent="0.2">
      <c r="A79" s="10">
        <f>'[5]Order Log'!A39</f>
        <v>44834</v>
      </c>
      <c r="B79" s="7" t="str">
        <f>PROPER([2]Sheet1!B79)</f>
        <v>Central Stores</v>
      </c>
      <c r="C79" s="8" t="str">
        <f>PROPER([2]Sheet1!C79)</f>
        <v>Bes</v>
      </c>
      <c r="D79" s="8" t="str">
        <f>PROPER([2]Sheet1!D79)</f>
        <v>Stock Materials</v>
      </c>
      <c r="E79" s="7" t="str">
        <f>PROPER([2]Sheet1!E79)</f>
        <v>Purchases</v>
      </c>
      <c r="F79" s="9">
        <f>[2]Sheet1!F79</f>
        <v>54.6</v>
      </c>
      <c r="G79" s="6"/>
    </row>
    <row r="80" spans="1:7" ht="14.25" x14ac:dyDescent="0.2">
      <c r="A80" s="10">
        <f>'[5]Order Log'!A40</f>
        <v>44834</v>
      </c>
      <c r="B80" s="7" t="str">
        <f>PROPER([2]Sheet1!B80)</f>
        <v>Central Stores</v>
      </c>
      <c r="C80" s="8" t="str">
        <f>PROPER([2]Sheet1!C80)</f>
        <v>Bes</v>
      </c>
      <c r="D80" s="8" t="str">
        <f>PROPER([2]Sheet1!D80)</f>
        <v>Dtj Materials</v>
      </c>
      <c r="E80" s="7" t="str">
        <f>PROPER([2]Sheet1!E80)</f>
        <v>Purchases</v>
      </c>
      <c r="F80" s="9">
        <f>[2]Sheet1!F80</f>
        <v>52.13</v>
      </c>
      <c r="G80" s="6"/>
    </row>
    <row r="81" spans="1:7" ht="14.25" x14ac:dyDescent="0.2">
      <c r="A81" s="10">
        <f>'[5]Order Log'!A41</f>
        <v>44834</v>
      </c>
      <c r="B81" s="7" t="str">
        <f>PROPER([2]Sheet1!B81)</f>
        <v>Central Stores</v>
      </c>
      <c r="C81" s="8" t="str">
        <f>PROPER([2]Sheet1!C81)</f>
        <v>Screwfix</v>
      </c>
      <c r="D81" s="8" t="str">
        <f>PROPER([2]Sheet1!D81)</f>
        <v>Dtj Materials</v>
      </c>
      <c r="E81" s="7" t="str">
        <f>PROPER([2]Sheet1!E81)</f>
        <v>Purchases</v>
      </c>
      <c r="F81" s="9">
        <f>[2]Sheet1!F81</f>
        <v>132.49</v>
      </c>
      <c r="G81" s="6"/>
    </row>
    <row r="82" spans="1:7" ht="14.25" x14ac:dyDescent="0.2">
      <c r="A82" s="10">
        <f>'[5]Order Log'!A42</f>
        <v>44834</v>
      </c>
      <c r="B82" s="7" t="str">
        <f>PROPER([2]Sheet1!B82)</f>
        <v>Central Stores</v>
      </c>
      <c r="C82" s="8" t="str">
        <f>PROPER([2]Sheet1!C82)</f>
        <v>Screwfix</v>
      </c>
      <c r="D82" s="8" t="str">
        <f>PROPER([2]Sheet1!D82)</f>
        <v>Stock Materials</v>
      </c>
      <c r="E82" s="7" t="str">
        <f>PROPER([2]Sheet1!E82)</f>
        <v>Purchases</v>
      </c>
      <c r="F82" s="9">
        <f>[2]Sheet1!F82</f>
        <v>110.29</v>
      </c>
      <c r="G82" s="6"/>
    </row>
    <row r="83" spans="1:7" ht="14.25" x14ac:dyDescent="0.2">
      <c r="A83" s="10">
        <f>'[5]Order Log'!A43</f>
        <v>44834</v>
      </c>
      <c r="B83" s="7" t="str">
        <f>PROPER([2]Sheet1!B83)</f>
        <v>Central Stores</v>
      </c>
      <c r="C83" s="8" t="str">
        <f>PROPER([2]Sheet1!C83)</f>
        <v>Screwfix</v>
      </c>
      <c r="D83" s="8" t="str">
        <f>PROPER([2]Sheet1!D83)</f>
        <v>Dtj Materials</v>
      </c>
      <c r="E83" s="7" t="str">
        <f>PROPER([2]Sheet1!E83)</f>
        <v>Purchases</v>
      </c>
      <c r="F83" s="9">
        <f>[2]Sheet1!F83</f>
        <v>132.49</v>
      </c>
      <c r="G83" s="6"/>
    </row>
    <row r="84" spans="1:7" ht="14.25" x14ac:dyDescent="0.2">
      <c r="A84" s="10">
        <f>'[5]Order Log'!A44</f>
        <v>44834</v>
      </c>
      <c r="B84" s="7" t="str">
        <f>PROPER([2]Sheet1!B84)</f>
        <v>Central Stores</v>
      </c>
      <c r="C84" s="8" t="str">
        <f>PROPER([2]Sheet1!C84)</f>
        <v>Screwfix</v>
      </c>
      <c r="D84" s="8" t="str">
        <f>PROPER([2]Sheet1!D84)</f>
        <v>Dtj Materials</v>
      </c>
      <c r="E84" s="7" t="str">
        <f>PROPER([2]Sheet1!E84)</f>
        <v>Purchases</v>
      </c>
      <c r="F84" s="9">
        <f>[2]Sheet1!F84</f>
        <v>11.29</v>
      </c>
      <c r="G84" s="6"/>
    </row>
    <row r="85" spans="1:7" ht="14.25" x14ac:dyDescent="0.2">
      <c r="A85" s="10">
        <f>'[5]Order Log'!A45</f>
        <v>44834</v>
      </c>
      <c r="B85" s="7" t="str">
        <f>PROPER([2]Sheet1!B85)</f>
        <v>Central Stores</v>
      </c>
      <c r="C85" s="8" t="str">
        <f>PROPER([2]Sheet1!C85)</f>
        <v>Screwfix</v>
      </c>
      <c r="D85" s="8" t="str">
        <f>PROPER([2]Sheet1!D85)</f>
        <v>Dtj Materials</v>
      </c>
      <c r="E85" s="7" t="str">
        <f>PROPER([2]Sheet1!E85)</f>
        <v>Purchases</v>
      </c>
      <c r="F85" s="9">
        <f>[2]Sheet1!F85</f>
        <v>83.32</v>
      </c>
      <c r="G85" s="6"/>
    </row>
    <row r="86" spans="1:7" ht="14.25" x14ac:dyDescent="0.2">
      <c r="A86" s="10">
        <f>'[5]Order Log'!A46</f>
        <v>44834</v>
      </c>
      <c r="B86" s="7" t="str">
        <f>PROPER([2]Sheet1!B86)</f>
        <v>Central Stores</v>
      </c>
      <c r="C86" s="8" t="str">
        <f>PROPER([2]Sheet1!C86)</f>
        <v>Screwfix</v>
      </c>
      <c r="D86" s="8" t="str">
        <f>PROPER([2]Sheet1!D86)</f>
        <v>Dtj Materials</v>
      </c>
      <c r="E86" s="7" t="str">
        <f>PROPER([2]Sheet1!E86)</f>
        <v>Purchases</v>
      </c>
      <c r="F86" s="9">
        <f>[2]Sheet1!F86</f>
        <v>9.15</v>
      </c>
      <c r="G86" s="6"/>
    </row>
    <row r="87" spans="1:7" ht="14.25" x14ac:dyDescent="0.2">
      <c r="A87" s="10">
        <f>'[5]Order Log'!A47</f>
        <v>44834</v>
      </c>
      <c r="B87" s="7" t="str">
        <f>PROPER([2]Sheet1!B87)</f>
        <v>Central Stores</v>
      </c>
      <c r="C87" s="8" t="str">
        <f>PROPER([2]Sheet1!C87)</f>
        <v>Screwfix</v>
      </c>
      <c r="D87" s="8" t="str">
        <f>PROPER([2]Sheet1!D87)</f>
        <v>Dtj Materials</v>
      </c>
      <c r="E87" s="7" t="str">
        <f>PROPER([2]Sheet1!E87)</f>
        <v>Purchases</v>
      </c>
      <c r="F87" s="30">
        <f>[2]Sheet1!F87</f>
        <v>133.32</v>
      </c>
      <c r="G87" s="6"/>
    </row>
    <row r="88" spans="1:7" x14ac:dyDescent="0.2">
      <c r="A88" s="5"/>
      <c r="E88" s="3"/>
    </row>
    <row r="89" spans="1:7" x14ac:dyDescent="0.2">
      <c r="A89" s="5"/>
      <c r="E89" s="3"/>
    </row>
    <row r="90" spans="1:7" x14ac:dyDescent="0.2">
      <c r="A90" s="5"/>
      <c r="E90" s="3"/>
    </row>
    <row r="91" spans="1:7" x14ac:dyDescent="0.2">
      <c r="A91" s="5"/>
      <c r="E91" s="3"/>
    </row>
    <row r="92" spans="1:7" x14ac:dyDescent="0.2">
      <c r="A92" s="5"/>
      <c r="E92" s="3"/>
    </row>
    <row r="93" spans="1:7" x14ac:dyDescent="0.2">
      <c r="A93" s="5"/>
      <c r="E93" s="3"/>
    </row>
    <row r="94" spans="1:7" x14ac:dyDescent="0.2">
      <c r="E94" s="3"/>
    </row>
    <row r="95" spans="1:7" x14ac:dyDescent="0.2">
      <c r="E95" s="3"/>
    </row>
    <row r="96" spans="1:7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Milner, Emily</dc:creator>
  <cp:lastModifiedBy>Bleakley, Helen</cp:lastModifiedBy>
  <dcterms:created xsi:type="dcterms:W3CDTF">2022-11-09T13:41:37Z</dcterms:created>
  <dcterms:modified xsi:type="dcterms:W3CDTF">2022-11-16T09:22:25Z</dcterms:modified>
</cp:coreProperties>
</file>